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firstSheet="1" activeTab="1"/>
  </bookViews>
  <sheets>
    <sheet name="TOTAL Autofin" sheetId="1" r:id="rId1"/>
    <sheet name="Cap.65 autofin" sheetId="2" r:id="rId2"/>
    <sheet name="Spital" sheetId="3" r:id="rId3"/>
    <sheet name="cap.7010" sheetId="4" r:id="rId4"/>
    <sheet name="Admin. cimit" sheetId="5" r:id="rId5"/>
    <sheet name="Admin.piata" sheetId="6" r:id="rId6"/>
    <sheet name="Parc baln Toroc" sheetId="7" r:id="rId7"/>
    <sheet name="Form rec rec des" sheetId="8" r:id="rId8"/>
  </sheets>
  <definedNames/>
  <calcPr fullCalcOnLoad="1"/>
</workbook>
</file>

<file path=xl/sharedStrings.xml><?xml version="1.0" encoding="utf-8"?>
<sst xmlns="http://schemas.openxmlformats.org/spreadsheetml/2006/main" count="4088" uniqueCount="498">
  <si>
    <t>Formular:</t>
  </si>
  <si>
    <t xml:space="preserve"> PROIECT  de  B U G E T </t>
  </si>
  <si>
    <t xml:space="preserve">PE TITLURI DE CHELTUIELI, ARTICOLE ŞI ALINEATE, PE ANUL 2012 </t>
  </si>
  <si>
    <t>- mii lei -</t>
  </si>
  <si>
    <t>D E N U M I R E A     I N D I C A T O R I L O R</t>
  </si>
  <si>
    <t>Cod indicator</t>
  </si>
  <si>
    <t xml:space="preserve">Proiect </t>
  </si>
  <si>
    <t>TOTAL CHELTUIELI  (SECTIUNEA DE FUNCŢIONARE+SECŢIUNEA DE DEZVOLTARE)</t>
  </si>
  <si>
    <t>SECŢIUNEA DE FUNCŢIONARE (cod 01+79+84)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</si>
  <si>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</si>
  <si>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</si>
  <si>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</si>
  <si>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</si>
  <si>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</si>
  <si>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</si>
  <si>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</si>
  <si>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</si>
  <si>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 *)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</si>
  <si>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</si>
  <si>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</si>
  <si>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</si>
  <si>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</si>
  <si>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</si>
  <si>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</si>
  <si>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</si>
  <si>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</si>
  <si>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</si>
  <si>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</si>
  <si>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</si>
  <si>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</si>
  <si>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</si>
  <si>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 *)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</si>
  <si>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</si>
  <si>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</si>
  <si>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</si>
  <si>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</si>
  <si>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</si>
  <si>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</si>
  <si>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</si>
  <si>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</si>
  <si>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</si>
  <si>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</si>
  <si>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</si>
  <si>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</si>
  <si>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</si>
  <si>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</si>
  <si>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</si>
  <si>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</si>
  <si>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</si>
  <si>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</si>
  <si>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</si>
  <si>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</si>
  <si>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</si>
  <si>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</si>
  <si>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</si>
  <si>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</si>
  <si>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</si>
  <si>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</si>
  <si>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</si>
  <si>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</si>
  <si>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</si>
  <si>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</si>
  <si>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</si>
  <si>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</si>
  <si>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</si>
  <si>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</si>
  <si>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</si>
  <si>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</si>
  <si>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</si>
  <si>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</si>
  <si>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</si>
  <si>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</si>
  <si>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</si>
  <si>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</si>
  <si>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</si>
  <si>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viaţă plătite de angajator pentru angajaţi </t>
  </si>
  <si>
    <t>10.03.05</t>
  </si>
  <si>
    <t>Contributii pentru concedii si indemnizatii</t>
  </si>
  <si>
    <t>10.03.06</t>
  </si>
  <si>
    <t>TITLUL II  BUNURI SI SERVICII  (cod 20.01 la 20.06+20.09 la 20.16+20.18 la 20.05+20.27+20.30)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</si>
  <si>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</si>
  <si>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</si>
  <si>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</si>
  <si>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</si>
  <si>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</si>
  <si>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</si>
  <si>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</si>
  <si>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</si>
  <si>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</si>
  <si>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</si>
  <si>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</si>
  <si>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</si>
  <si>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</si>
  <si>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</si>
  <si>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</si>
  <si>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</si>
  <si>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</si>
  <si>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</si>
  <si>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</si>
  <si>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</si>
  <si>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</si>
  <si>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</si>
  <si>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</si>
  <si>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</si>
  <si>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</si>
  <si>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</si>
  <si>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</si>
  <si>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</si>
  <si>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</si>
  <si>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</si>
  <si>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</si>
  <si>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</si>
  <si>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</si>
  <si>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</si>
  <si>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</si>
  <si>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</si>
  <si>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</si>
  <si>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</si>
  <si>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</si>
  <si>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</si>
  <si>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</si>
  <si>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</si>
  <si>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</si>
  <si>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</si>
  <si>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</si>
  <si>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</si>
  <si>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</si>
  <si>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</si>
  <si>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</si>
  <si>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</si>
  <si>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</si>
  <si>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</si>
  <si>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</si>
  <si>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</si>
  <si>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</si>
  <si>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</si>
  <si>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</si>
  <si>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</si>
  <si>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</si>
  <si>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</si>
  <si>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</si>
  <si>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</si>
  <si>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</si>
  <si>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</si>
  <si>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</si>
  <si>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</si>
  <si>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</si>
  <si>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</si>
  <si>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</si>
  <si>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</si>
  <si>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</si>
  <si>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</si>
  <si>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</si>
  <si>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</si>
  <si>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</si>
  <si>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</si>
  <si>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</si>
  <si>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</si>
  <si>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</si>
  <si>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</si>
  <si>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</si>
  <si>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</si>
  <si>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</si>
  <si>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+ 20.24)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</si>
  <si>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</si>
  <si>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</si>
  <si>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</si>
  <si>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</si>
  <si>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</si>
  <si>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</si>
  <si>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</si>
  <si>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</si>
  <si>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</si>
  <si>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</si>
  <si>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</si>
  <si>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</si>
  <si>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</si>
  <si>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</si>
  <si>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</si>
  <si>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</si>
  <si>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</si>
  <si>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</si>
  <si>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</si>
  <si>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</si>
  <si>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</si>
  <si>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</si>
  <si>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</si>
  <si>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</si>
  <si>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</si>
  <si>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</si>
  <si>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</si>
  <si>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</si>
  <si>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</si>
  <si>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</si>
  <si>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</si>
  <si>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</si>
  <si>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</si>
  <si>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</si>
  <si>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</si>
  <si>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</si>
  <si>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</si>
  <si>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</si>
  <si>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</si>
  <si>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</si>
  <si>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</si>
  <si>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directe subimprumutate</t>
  </si>
  <si>
    <t>30.02.03</t>
  </si>
  <si>
    <t xml:space="preserve">Dobanzi aferente datoriei publice externe locale </t>
  </si>
  <si>
    <t>30.02.05</t>
  </si>
  <si>
    <t>Alte dobanzi  (cod 30.03.01 la 30.03.03+ 30.03.05)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</si>
  <si>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</si>
  <si>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</si>
  <si>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</si>
  <si>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</si>
  <si>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</si>
  <si>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</si>
  <si>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</si>
  <si>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</si>
  <si>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</si>
  <si>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</si>
  <si>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</si>
  <si>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</si>
  <si>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</si>
  <si>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</si>
  <si>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</si>
  <si>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</si>
  <si>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</si>
  <si>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</si>
  <si>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</si>
  <si>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</si>
  <si>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</si>
  <si>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</si>
  <si>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</si>
  <si>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51.01.01+51.01.03+51.01.05+51.01.14+51.01.15+51.01.24+51.01.26+51.01.31+51.01.39 + 51.01.46+51.01.49)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</si>
  <si>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</si>
  <si>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</si>
  <si>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</si>
  <si>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</si>
  <si>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</si>
  <si>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Finantarea aeroporturilor de interes local</t>
  </si>
  <si>
    <t>51.01.05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</si>
  <si>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</si>
  <si>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</si>
  <si>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</si>
  <si>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</si>
  <si>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</si>
  <si>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</si>
  <si>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</si>
  <si>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</si>
  <si>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</si>
  <si>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</si>
  <si>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</si>
  <si>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</si>
  <si>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</si>
  <si>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</si>
  <si>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</si>
  <si>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</si>
  <si>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TITLUL VII ALTE TRANSFERURI   (cod 55.01+ 55.02)</t>
  </si>
  <si>
    <t>55 SF</t>
  </si>
  <si>
    <t>A. Transferuri interne  (cod 55.01.18)</t>
  </si>
  <si>
    <t>55.01</t>
  </si>
  <si>
    <t>Alte transferuri curente interne</t>
  </si>
  <si>
    <t>55.01.18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</si>
  <si>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</si>
  <si>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</si>
  <si>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</si>
  <si>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</si>
  <si>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</si>
  <si>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</si>
  <si>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</si>
  <si>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</si>
  <si>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</si>
  <si>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</si>
  <si>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</si>
  <si>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</si>
  <si>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</si>
  <si>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</si>
  <si>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</si>
  <si>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</si>
  <si>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</si>
  <si>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</si>
  <si>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(cod 59.01 + 59.02 + 59.08 +59.11 +59.12 +59.15 +59.17 +59.22 +59.25 +59.30)</t>
  </si>
  <si>
    <t>59</t>
  </si>
  <si>
    <t xml:space="preserve">Burse </t>
  </si>
  <si>
    <t>59.01</t>
  </si>
  <si>
    <t>Ajutoare pentru daune provocate de calamităţile naturale</t>
  </si>
  <si>
    <t>59.02</t>
  </si>
  <si>
    <t>Programe pentru tineret</t>
  </si>
  <si>
    <t>59.08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</si>
  <si>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</si>
  <si>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</si>
  <si>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</si>
  <si>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</si>
  <si>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</si>
  <si>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</si>
  <si>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</si>
  <si>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</si>
  <si>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</si>
  <si>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</si>
  <si>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</si>
  <si>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</si>
  <si>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</si>
  <si>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</si>
  <si>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</si>
  <si>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</si>
  <si>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</si>
  <si>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</si>
  <si>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</si>
  <si>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</si>
  <si>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</si>
  <si>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</si>
  <si>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</si>
  <si>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</si>
  <si>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</si>
  <si>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</si>
  <si>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</si>
  <si>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</si>
  <si>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</si>
  <si>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</si>
  <si>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</si>
  <si>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</si>
  <si>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</si>
  <si>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</si>
  <si>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</si>
  <si>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</si>
  <si>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</si>
  <si>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</si>
  <si>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</si>
  <si>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</si>
  <si>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</si>
  <si>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</si>
  <si>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CURENT(85.01)</t>
  </si>
  <si>
    <t>84</t>
  </si>
  <si>
    <t>Plati efectuate in anii precedenti si recuperate in anul curent</t>
  </si>
  <si>
    <t>85.01</t>
  </si>
  <si>
    <t>SECŢIUNEA DE DEZVOLTARE (cod 51+55+56+70+79+84)</t>
  </si>
  <si>
    <t xml:space="preserve">TITLUL VI TRANSFERURI INTRE UNITATI ALE ADMINISTRATIEI PUBLICE  (cod 51.02) </t>
  </si>
  <si>
    <t xml:space="preserve">51 </t>
  </si>
  <si>
    <t>Transferuri de capital  (cod 51.02.12+51.02.28+51.02.29)</t>
  </si>
  <si>
    <t>51.02</t>
  </si>
  <si>
    <t>Transferuri prentru finanţarea investiţiilor la spitale</t>
  </si>
  <si>
    <t>51.02.12</t>
  </si>
  <si>
    <t>Transferuri din bugetele locale pentru finanţarea  cheltuielilor de capital din domeniul sănătăţii</t>
  </si>
  <si>
    <t>51.02.28</t>
  </si>
  <si>
    <t>Alte transferuri de capital catre institutii publice</t>
  </si>
  <si>
    <t>51.02.29</t>
  </si>
  <si>
    <t>TITLUL VII ALTE TRANSFERURI   (cod  55.01)</t>
  </si>
  <si>
    <t xml:space="preserve">55 </t>
  </si>
  <si>
    <t>A. Transferuri interne  (cod 55.01.03+55.01.08 la 55.01.10 + 55.01.12 + 55.01.13 +55.01.15+55.01.28+55.01.42+55.01.54)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</si>
  <si>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</si>
  <si>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</si>
  <si>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</si>
  <si>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</si>
  <si>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</si>
  <si>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</si>
  <si>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</si>
  <si>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</si>
  <si>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</si>
  <si>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</si>
  <si>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</si>
  <si>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</si>
  <si>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</si>
  <si>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</si>
  <si>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</si>
  <si>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</si>
  <si>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</si>
  <si>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</si>
  <si>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Transferuri pentru achitarea obligaţiilor restante ale centralelor de termoficare</t>
  </si>
  <si>
    <t>55.01.54</t>
  </si>
  <si>
    <t>Titlul VIII Proiecte cu finantare din  Fonduri externe nerambursabile (FEN) postaderare (cod 56.01 la 56.05+cod 56.07 + 56.08 + 56.15 + 56.16 + 56.17 + 56.18 +56.25)</t>
  </si>
  <si>
    <t>Programe din Fondul European de Dezvoltare Regională (FEDR ) (56.01.01 la 56.01.03)</t>
  </si>
  <si>
    <t>56.01</t>
  </si>
  <si>
    <t>Finanţarea naţională **)</t>
  </si>
  <si>
    <t>56.01.01</t>
  </si>
  <si>
    <t>Finanţarea externa nerambursabila  **)</t>
  </si>
  <si>
    <t>56.01.02</t>
  </si>
  <si>
    <t>Cheltuieli neeligibile **)</t>
  </si>
  <si>
    <t>56.01.03</t>
  </si>
  <si>
    <t>Programe din Fondul Social European (FSE) (56.02.01 la 56.02.03)</t>
  </si>
  <si>
    <t>56.02</t>
  </si>
  <si>
    <t>56.02.01</t>
  </si>
  <si>
    <t>56.02.02</t>
  </si>
  <si>
    <t>56.02.03</t>
  </si>
  <si>
    <t>Programe din Fondul de Coeziune (FC) (56.03.01 la 56.03.03)</t>
  </si>
  <si>
    <t>56.03</t>
  </si>
  <si>
    <t>56.03.01</t>
  </si>
  <si>
    <t>56.03.02</t>
  </si>
  <si>
    <t>56.03.03</t>
  </si>
  <si>
    <t>Programe din Fondul European Agricol de Dezvoltare Rurala  (FEADR) (56.04.01 la 56.04.03)</t>
  </si>
  <si>
    <t>56.04</t>
  </si>
  <si>
    <t>56.04.01</t>
  </si>
  <si>
    <t>56.04.02</t>
  </si>
  <si>
    <t>56.04.03</t>
  </si>
  <si>
    <t>Programe din Fondul European pentru Pescuit (FEP) (56.05.01 la 56.05.03)</t>
  </si>
  <si>
    <t>56.05</t>
  </si>
  <si>
    <t>56.05.01</t>
  </si>
  <si>
    <t>56.05.02</t>
  </si>
  <si>
    <t>56.05.03</t>
  </si>
  <si>
    <t>Programe Instrumentul de Asistenţă pentru Preaderare (IPA) (56.07.01 la 56.07.03)</t>
  </si>
  <si>
    <t>56.07</t>
  </si>
  <si>
    <t>56.07.01</t>
  </si>
  <si>
    <t>56.07.02</t>
  </si>
  <si>
    <t>56.07.03</t>
  </si>
  <si>
    <t>Programe Instrumentul European de Vecinătate şi Parteneriat (ENPI) (56.08.01 la 56.08.03)</t>
  </si>
  <si>
    <t>56.08</t>
  </si>
  <si>
    <t>56.08.01</t>
  </si>
  <si>
    <t>56.08.02</t>
  </si>
  <si>
    <t>56.08.03</t>
  </si>
  <si>
    <t>Alte programe comunitare finantate in perioada 2007-2013 (56.15.01 la 56.15.03)</t>
  </si>
  <si>
    <t>56.15</t>
  </si>
  <si>
    <t>56.15.01</t>
  </si>
  <si>
    <t>56.15.02</t>
  </si>
  <si>
    <t>56.15.03</t>
  </si>
  <si>
    <t>Alte facilitati si instrumente postaderare (56.16.01 la 56.16.03)</t>
  </si>
  <si>
    <t>56.16</t>
  </si>
  <si>
    <t>56.16.01</t>
  </si>
  <si>
    <t>56.16.02</t>
  </si>
  <si>
    <t>56.16.03</t>
  </si>
  <si>
    <t>Mecanismul financiar SEE  (56.17.01 la 56.17.03)</t>
  </si>
  <si>
    <t>56.17</t>
  </si>
  <si>
    <t>56.17.01</t>
  </si>
  <si>
    <t>56.17.02</t>
  </si>
  <si>
    <t>56.17.03</t>
  </si>
  <si>
    <t>Programul Norvegian pentru Creştere Economică şi Dezvoltare Durabilă (56.18.01 la 56.18.03)</t>
  </si>
  <si>
    <t>56.18</t>
  </si>
  <si>
    <t>56.18.01</t>
  </si>
  <si>
    <t>56.18.02</t>
  </si>
  <si>
    <t>56.18.03</t>
  </si>
  <si>
    <t>Programul de cooperarae elvetiano-roman vizand reducerea disparitatilor economice si sociale in cadrul Uniunii Europene extinse (56.25.01 la 56.25.03)</t>
  </si>
  <si>
    <t>56.25</t>
  </si>
  <si>
    <t>56.25.01</t>
  </si>
  <si>
    <t>56.25.02</t>
  </si>
  <si>
    <t>56.25.03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</si>
  <si>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</si>
  <si>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</si>
  <si>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</si>
  <si>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</si>
  <si>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</si>
  <si>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</si>
  <si>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</si>
  <si>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</si>
  <si>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</si>
  <si>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</si>
  <si>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</si>
  <si>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</si>
  <si>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</si>
  <si>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</si>
  <si>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</si>
  <si>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</si>
  <si>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</si>
  <si>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</si>
  <si>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</si>
  <si>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</si>
  <si>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</si>
  <si>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</si>
  <si>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</si>
  <si>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</si>
  <si>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NAŢIONAL DE DEZVOLTARE</t>
  </si>
  <si>
    <t>OPERATIUNI FINANCIARE  (cod 81)</t>
  </si>
  <si>
    <t>TITLUL XVI RAMBURSARI DE CREDITE   (cod 81.04)</t>
  </si>
  <si>
    <t>Rambursarea imprumuturilor contractate pentru finantarea proiectelor cu finantare UE</t>
  </si>
  <si>
    <t>81.04</t>
  </si>
  <si>
    <t>TITLUL XVII PLATI EFECTUATE IN ANII PRECEDENTI SI RECUPERATE IN ANUL CURENT (85.01)</t>
  </si>
  <si>
    <t>grup sc.
 Somes</t>
  </si>
  <si>
    <t>C. 
Brancusi</t>
  </si>
  <si>
    <t>Lapi</t>
  </si>
  <si>
    <t>Gn 1</t>
  </si>
  <si>
    <t>Gn 2</t>
  </si>
  <si>
    <t>A. 
muresanu</t>
  </si>
  <si>
    <t xml:space="preserve">Realizat 
</t>
  </si>
  <si>
    <t>venituri</t>
  </si>
  <si>
    <t>GN3</t>
  </si>
  <si>
    <t>Arlechino</t>
  </si>
  <si>
    <t>Piticot</t>
  </si>
  <si>
    <t>Junior</t>
  </si>
  <si>
    <t>Paradisul piticilor</t>
  </si>
  <si>
    <t>lumea piticilor</t>
  </si>
  <si>
    <t>Compost</t>
  </si>
  <si>
    <t>Cimitire</t>
  </si>
  <si>
    <t>Piata</t>
  </si>
  <si>
    <t>TOROC</t>
  </si>
  <si>
    <t>Venituri</t>
  </si>
  <si>
    <t>Cheltuieli</t>
  </si>
  <si>
    <t>Salarii</t>
  </si>
  <si>
    <t>Materiale</t>
  </si>
  <si>
    <t>Deficit/excedent</t>
  </si>
  <si>
    <t>TOTAl</t>
  </si>
  <si>
    <t>deficit</t>
  </si>
  <si>
    <t>Administrare cimitire</t>
  </si>
  <si>
    <t>Administrare piete</t>
  </si>
  <si>
    <t>AUTOFINANTATE</t>
  </si>
  <si>
    <t>TOTAL</t>
  </si>
  <si>
    <t>TOTAL CHELTUIELI  (SECTIUNEA DE FUNCŢIONARE
+SECŢIUNEA DE DEZVOLTARE)</t>
  </si>
  <si>
    <t>Cap.65 INVATAMANT</t>
  </si>
  <si>
    <t>JUDEŢUL:CLUJ</t>
  </si>
  <si>
    <t>Unitatea administrativ - teritorială :DEJ</t>
  </si>
  <si>
    <t>Instituţia publică:Municipiul Dej</t>
  </si>
  <si>
    <t xml:space="preserve"> Compost </t>
  </si>
</sst>
</file>

<file path=xl/styles.xml><?xml version="1.0" encoding="utf-8"?>
<styleSheet xmlns="http://schemas.openxmlformats.org/spreadsheetml/2006/main">
  <numFmts count="2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 &quot;_ _-;\-* #,##0.00&quot; &quot;_ _-;_-* &quot;-&quot;??&quot; &quot;_ _-;_-@_-"/>
    <numFmt numFmtId="181" formatCode="_-* #,##0.00&quot; &quot;&quot; &quot;_-;\-* #,##0.00&quot; &quot;&quot; &quot;_-;_-* &quot;-&quot;??&quot; &quot;&quot; &quot;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0"/>
      <name val="Tahoma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-T&amp;M"/>
      <family val="0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trike/>
      <sz val="8"/>
      <name val="Arial"/>
      <family val="2"/>
    </font>
    <font>
      <strike/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8"/>
      <name val="Arial-T&amp;M"/>
      <family val="0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indexed="9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Calibri"/>
      <family val="2"/>
    </font>
    <font>
      <sz val="8"/>
      <color theme="0"/>
      <name val="Arial"/>
      <family val="2"/>
    </font>
    <font>
      <sz val="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hair"/>
      <right style="hair"/>
      <top style="thin"/>
      <bottom style="hair"/>
    </border>
    <border>
      <left style="hair"/>
      <right/>
      <top style="thin"/>
      <bottom/>
    </border>
    <border>
      <left style="medium"/>
      <right style="medium"/>
      <top style="medium"/>
      <bottom/>
    </border>
    <border>
      <left style="hair"/>
      <right/>
      <top/>
      <bottom style="thin"/>
    </border>
    <border>
      <left style="hair"/>
      <right style="hair"/>
      <top/>
      <bottom style="thin"/>
    </border>
    <border>
      <left style="medium"/>
      <right style="medium"/>
      <top/>
      <bottom style="medium"/>
    </border>
    <border>
      <left style="thin"/>
      <right style="medium"/>
      <top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medium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0" borderId="2" applyNumberFormat="0" applyFill="0" applyAlignment="0" applyProtection="0"/>
    <xf numFmtId="0" fontId="54" fillId="28" borderId="0" applyNumberFormat="0" applyBorder="0" applyAlignment="0" applyProtection="0"/>
    <xf numFmtId="0" fontId="55" fillId="27" borderId="3" applyNumberFormat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0" fontId="2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4">
    <xf numFmtId="0" fontId="0" fillId="0" borderId="0" xfId="0" applyFont="1" applyAlignment="1">
      <alignment/>
    </xf>
    <xf numFmtId="0" fontId="2" fillId="0" borderId="0" xfId="46">
      <alignment vertical="top"/>
      <protection/>
    </xf>
    <xf numFmtId="0" fontId="3" fillId="0" borderId="0" xfId="48" applyFont="1" applyFill="1">
      <alignment/>
      <protection/>
    </xf>
    <xf numFmtId="1" fontId="3" fillId="0" borderId="0" xfId="51" applyNumberFormat="1" applyFont="1" applyFill="1" applyAlignment="1">
      <alignment horizontal="center"/>
      <protection/>
    </xf>
    <xf numFmtId="0" fontId="8" fillId="0" borderId="0" xfId="51" applyFont="1" applyFill="1">
      <alignment/>
      <protection/>
    </xf>
    <xf numFmtId="1" fontId="6" fillId="0" borderId="10" xfId="51" applyNumberFormat="1" applyFont="1" applyFill="1" applyBorder="1" applyAlignment="1" quotePrefix="1">
      <alignment horizontal="center"/>
      <protection/>
    </xf>
    <xf numFmtId="1" fontId="6" fillId="0" borderId="11" xfId="49" applyNumberFormat="1" applyFont="1" applyFill="1" applyBorder="1" applyAlignment="1">
      <alignment horizontal="center" vertical="center" wrapText="1"/>
      <protection/>
    </xf>
    <xf numFmtId="43" fontId="6" fillId="0" borderId="11" xfId="66" applyFont="1" applyFill="1" applyBorder="1" applyAlignment="1">
      <alignment horizontal="center" vertical="center" wrapText="1"/>
    </xf>
    <xf numFmtId="0" fontId="4" fillId="0" borderId="11" xfId="47" applyFont="1" applyFill="1" applyBorder="1" applyAlignment="1">
      <alignment vertical="center"/>
      <protection/>
    </xf>
    <xf numFmtId="0" fontId="6" fillId="0" borderId="11" xfId="47" applyFont="1" applyFill="1" applyBorder="1">
      <alignment/>
      <protection/>
    </xf>
    <xf numFmtId="49" fontId="4" fillId="0" borderId="11" xfId="47" applyNumberFormat="1" applyFont="1" applyFill="1" applyBorder="1" applyAlignment="1">
      <alignment horizontal="right"/>
      <protection/>
    </xf>
    <xf numFmtId="49" fontId="7" fillId="0" borderId="11" xfId="47" applyNumberFormat="1" applyFont="1" applyFill="1" applyBorder="1" applyAlignment="1">
      <alignment horizontal="left" vertical="center"/>
      <protection/>
    </xf>
    <xf numFmtId="49" fontId="7" fillId="0" borderId="11" xfId="47" applyNumberFormat="1" applyFont="1" applyFill="1" applyBorder="1" applyAlignment="1">
      <alignment horizontal="left" vertical="top"/>
      <protection/>
    </xf>
    <xf numFmtId="49" fontId="7" fillId="0" borderId="11" xfId="47" applyNumberFormat="1" applyFont="1" applyFill="1" applyBorder="1" applyAlignment="1">
      <alignment horizontal="right"/>
      <protection/>
    </xf>
    <xf numFmtId="49" fontId="6" fillId="0" borderId="11" xfId="47" applyNumberFormat="1" applyFont="1" applyFill="1" applyBorder="1" applyAlignment="1">
      <alignment horizontal="left" vertical="top"/>
      <protection/>
    </xf>
    <xf numFmtId="0" fontId="3" fillId="0" borderId="11" xfId="47" applyFont="1" applyFill="1" applyBorder="1">
      <alignment/>
      <protection/>
    </xf>
    <xf numFmtId="49" fontId="9" fillId="0" borderId="11" xfId="47" applyNumberFormat="1" applyFont="1" applyFill="1" applyBorder="1" applyAlignment="1">
      <alignment horizontal="right"/>
      <protection/>
    </xf>
    <xf numFmtId="0" fontId="10" fillId="0" borderId="11" xfId="47" applyFont="1" applyFill="1" applyBorder="1">
      <alignment/>
      <protection/>
    </xf>
    <xf numFmtId="49" fontId="3" fillId="0" borderId="11" xfId="47" applyNumberFormat="1" applyFont="1" applyFill="1" applyBorder="1" applyAlignment="1">
      <alignment horizontal="left" vertical="top"/>
      <protection/>
    </xf>
    <xf numFmtId="43" fontId="3" fillId="0" borderId="11" xfId="66" applyFont="1" applyFill="1" applyBorder="1" applyAlignment="1">
      <alignment horizontal="center"/>
    </xf>
    <xf numFmtId="49" fontId="6" fillId="0" borderId="11" xfId="47" applyNumberFormat="1" applyFont="1" applyFill="1" applyBorder="1" applyAlignment="1" quotePrefix="1">
      <alignment horizontal="left" vertical="top"/>
      <protection/>
    </xf>
    <xf numFmtId="49" fontId="3" fillId="0" borderId="11" xfId="47" applyNumberFormat="1" applyFont="1" applyFill="1" applyBorder="1" applyAlignment="1" quotePrefix="1">
      <alignment horizontal="left" vertical="top"/>
      <protection/>
    </xf>
    <xf numFmtId="49" fontId="3" fillId="0" borderId="11" xfId="47" applyNumberFormat="1" applyFont="1" applyFill="1" applyBorder="1" applyAlignment="1">
      <alignment horizontal="left" vertical="top" wrapText="1"/>
      <protection/>
    </xf>
    <xf numFmtId="43" fontId="8" fillId="0" borderId="11" xfId="66" applyFont="1" applyFill="1" applyBorder="1" applyAlignment="1">
      <alignment horizontal="center"/>
    </xf>
    <xf numFmtId="49" fontId="6" fillId="0" borderId="11" xfId="47" applyNumberFormat="1" applyFont="1" applyFill="1" applyBorder="1" applyAlignment="1">
      <alignment horizontal="left" vertical="center"/>
      <protection/>
    </xf>
    <xf numFmtId="0" fontId="3" fillId="0" borderId="11" xfId="47" applyFont="1" applyFill="1" applyBorder="1" applyAlignment="1">
      <alignment wrapText="1"/>
      <protection/>
    </xf>
    <xf numFmtId="179" fontId="6" fillId="0" borderId="11" xfId="68" applyNumberFormat="1" applyFont="1" applyFill="1" applyBorder="1" applyAlignment="1">
      <alignment horizontal="left" vertical="top"/>
    </xf>
    <xf numFmtId="0" fontId="6" fillId="0" borderId="11" xfId="47" applyFont="1" applyFill="1" applyBorder="1" applyAlignment="1">
      <alignment/>
      <protection/>
    </xf>
    <xf numFmtId="0" fontId="3" fillId="0" borderId="11" xfId="47" applyFont="1" applyFill="1" applyBorder="1" applyAlignment="1">
      <alignment/>
      <protection/>
    </xf>
    <xf numFmtId="49" fontId="6" fillId="0" borderId="11" xfId="47" applyNumberFormat="1" applyFont="1" applyFill="1" applyBorder="1">
      <alignment/>
      <protection/>
    </xf>
    <xf numFmtId="49" fontId="8" fillId="0" borderId="11" xfId="47" applyNumberFormat="1" applyFont="1" applyFill="1" applyBorder="1" applyAlignment="1">
      <alignment horizontal="left" vertical="top"/>
      <protection/>
    </xf>
    <xf numFmtId="49" fontId="4" fillId="0" borderId="11" xfId="46" applyNumberFormat="1" applyFont="1" applyFill="1" applyBorder="1" applyAlignment="1">
      <alignment horizontal="left" vertical="top"/>
      <protection/>
    </xf>
    <xf numFmtId="49" fontId="4" fillId="0" borderId="11" xfId="46" applyNumberFormat="1" applyFont="1" applyFill="1" applyBorder="1" applyAlignment="1">
      <alignment horizontal="right"/>
      <protection/>
    </xf>
    <xf numFmtId="0" fontId="4" fillId="0" borderId="11" xfId="46" applyFont="1" applyFill="1" applyBorder="1" applyAlignment="1">
      <alignment horizontal="left" vertical="top" wrapText="1"/>
      <protection/>
    </xf>
    <xf numFmtId="0" fontId="4" fillId="0" borderId="11" xfId="46" applyFont="1" applyFill="1" applyBorder="1" applyAlignment="1">
      <alignment horizontal="left"/>
      <protection/>
    </xf>
    <xf numFmtId="49" fontId="7" fillId="0" borderId="11" xfId="47" applyNumberFormat="1" applyFont="1" applyFill="1" applyBorder="1" applyAlignment="1">
      <alignment horizontal="left"/>
      <protection/>
    </xf>
    <xf numFmtId="49" fontId="7" fillId="0" borderId="11" xfId="47" applyNumberFormat="1" applyFont="1" applyFill="1" applyBorder="1" applyAlignment="1">
      <alignment horizontal="right" vertical="center"/>
      <protection/>
    </xf>
    <xf numFmtId="0" fontId="3" fillId="0" borderId="11" xfId="51" applyFont="1" applyFill="1" applyBorder="1">
      <alignment/>
      <protection/>
    </xf>
    <xf numFmtId="0" fontId="6" fillId="0" borderId="11" xfId="47" applyFont="1" applyFill="1" applyBorder="1" applyAlignment="1">
      <alignment horizontal="left" vertical="center"/>
      <protection/>
    </xf>
    <xf numFmtId="0" fontId="3" fillId="0" borderId="11" xfId="47" applyFont="1" applyFill="1" applyBorder="1" applyAlignment="1">
      <alignment horizontal="left" vertical="center"/>
      <protection/>
    </xf>
    <xf numFmtId="0" fontId="4" fillId="0" borderId="11" xfId="47" applyFont="1" applyFill="1" applyBorder="1">
      <alignment/>
      <protection/>
    </xf>
    <xf numFmtId="49" fontId="13" fillId="0" borderId="11" xfId="47" applyNumberFormat="1" applyFont="1" applyFill="1" applyBorder="1" applyAlignment="1">
      <alignment horizontal="left" vertical="top"/>
      <protection/>
    </xf>
    <xf numFmtId="49" fontId="7" fillId="0" borderId="11" xfId="47" applyNumberFormat="1" applyFont="1" applyFill="1" applyBorder="1" applyAlignment="1" quotePrefix="1">
      <alignment horizontal="left" vertical="top"/>
      <protection/>
    </xf>
    <xf numFmtId="0" fontId="7" fillId="0" borderId="11" xfId="47" applyFont="1" applyFill="1" applyBorder="1">
      <alignment/>
      <protection/>
    </xf>
    <xf numFmtId="0" fontId="7" fillId="33" borderId="11" xfId="51" applyFont="1" applyFill="1" applyBorder="1" applyAlignment="1">
      <alignment horizontal="left" vertical="center"/>
      <protection/>
    </xf>
    <xf numFmtId="43" fontId="3" fillId="33" borderId="11" xfId="66" applyFont="1" applyFill="1" applyBorder="1" applyAlignment="1">
      <alignment horizontal="center"/>
    </xf>
    <xf numFmtId="0" fontId="15" fillId="0" borderId="11" xfId="47" applyFont="1" applyFill="1" applyBorder="1">
      <alignment/>
      <protection/>
    </xf>
    <xf numFmtId="0" fontId="9" fillId="0" borderId="11" xfId="46" applyFont="1" applyFill="1" applyBorder="1" applyAlignment="1">
      <alignment wrapText="1"/>
      <protection/>
    </xf>
    <xf numFmtId="49" fontId="6" fillId="0" borderId="11" xfId="47" applyNumberFormat="1" applyFont="1" applyFill="1" applyBorder="1" applyAlignment="1">
      <alignment horizontal="center"/>
      <protection/>
    </xf>
    <xf numFmtId="0" fontId="7" fillId="0" borderId="11" xfId="46" applyFont="1" applyFill="1" applyBorder="1" applyAlignment="1" quotePrefix="1">
      <alignment/>
      <protection/>
    </xf>
    <xf numFmtId="0" fontId="9" fillId="0" borderId="11" xfId="46" applyFont="1" applyFill="1" applyBorder="1" applyAlignment="1">
      <alignment horizontal="left" wrapText="1" indent="2"/>
      <protection/>
    </xf>
    <xf numFmtId="0" fontId="3" fillId="0" borderId="11" xfId="46" applyFont="1" applyFill="1" applyBorder="1" applyAlignment="1" quotePrefix="1">
      <alignment horizontal="right"/>
      <protection/>
    </xf>
    <xf numFmtId="0" fontId="3" fillId="0" borderId="11" xfId="46" applyFont="1" applyFill="1" applyBorder="1" applyAlignment="1">
      <alignment horizontal="right"/>
      <protection/>
    </xf>
    <xf numFmtId="0" fontId="4" fillId="0" borderId="11" xfId="46" applyFont="1" applyFill="1" applyBorder="1" applyAlignment="1">
      <alignment/>
      <protection/>
    </xf>
    <xf numFmtId="0" fontId="3" fillId="0" borderId="11" xfId="46" applyFont="1" applyFill="1" applyBorder="1" applyAlignment="1">
      <alignment horizontal="left" wrapText="1"/>
      <protection/>
    </xf>
    <xf numFmtId="49" fontId="17" fillId="0" borderId="11" xfId="47" applyNumberFormat="1" applyFont="1" applyFill="1" applyBorder="1" applyAlignment="1">
      <alignment horizontal="left" vertical="top"/>
      <protection/>
    </xf>
    <xf numFmtId="0" fontId="4" fillId="0" borderId="11" xfId="47" applyFont="1" applyFill="1" applyBorder="1" applyAlignment="1">
      <alignment horizontal="right"/>
      <protection/>
    </xf>
    <xf numFmtId="0" fontId="9" fillId="0" borderId="11" xfId="47" applyFont="1" applyFill="1" applyBorder="1" applyAlignment="1">
      <alignment horizontal="right"/>
      <protection/>
    </xf>
    <xf numFmtId="49" fontId="10" fillId="0" borderId="11" xfId="47" applyNumberFormat="1" applyFont="1" applyFill="1" applyBorder="1" applyAlignment="1">
      <alignment horizontal="left" vertical="top"/>
      <protection/>
    </xf>
    <xf numFmtId="49" fontId="6" fillId="0" borderId="11" xfId="47" applyNumberFormat="1" applyFont="1" applyFill="1" applyBorder="1" applyAlignment="1">
      <alignment vertical="top"/>
      <protection/>
    </xf>
    <xf numFmtId="0" fontId="4" fillId="0" borderId="11" xfId="51" applyFont="1" applyFill="1" applyBorder="1" applyAlignment="1">
      <alignment horizontal="right"/>
      <protection/>
    </xf>
    <xf numFmtId="0" fontId="3" fillId="0" borderId="12" xfId="46" applyFont="1" applyFill="1" applyBorder="1" applyAlignment="1">
      <alignment horizontal="center" wrapText="1"/>
      <protection/>
    </xf>
    <xf numFmtId="0" fontId="3" fillId="0" borderId="13" xfId="46" applyFont="1" applyFill="1" applyBorder="1" applyAlignment="1">
      <alignment horizontal="center"/>
      <protection/>
    </xf>
    <xf numFmtId="0" fontId="3" fillId="0" borderId="12" xfId="46" applyFont="1" applyFill="1" applyBorder="1" applyAlignment="1">
      <alignment horizontal="center"/>
      <protection/>
    </xf>
    <xf numFmtId="43" fontId="6" fillId="0" borderId="11" xfId="66" applyFont="1" applyFill="1" applyBorder="1" applyAlignment="1">
      <alignment vertical="center" wrapText="1"/>
    </xf>
    <xf numFmtId="43" fontId="3" fillId="0" borderId="11" xfId="66" applyFont="1" applyFill="1" applyBorder="1" applyAlignment="1">
      <alignment/>
    </xf>
    <xf numFmtId="0" fontId="6" fillId="0" borderId="0" xfId="48" applyFont="1" applyFill="1">
      <alignment/>
      <protection/>
    </xf>
    <xf numFmtId="1" fontId="6" fillId="0" borderId="0" xfId="51" applyNumberFormat="1" applyFont="1" applyFill="1" applyBorder="1" applyAlignment="1" quotePrefix="1">
      <alignment horizontal="center"/>
      <protection/>
    </xf>
    <xf numFmtId="1" fontId="6" fillId="0" borderId="13" xfId="49" applyNumberFormat="1" applyFont="1" applyFill="1" applyBorder="1" applyAlignment="1">
      <alignment horizontal="center" vertical="center" wrapText="1"/>
      <protection/>
    </xf>
    <xf numFmtId="0" fontId="3" fillId="0" borderId="14" xfId="46" applyFont="1" applyFill="1" applyBorder="1" applyAlignment="1">
      <alignment horizontal="center" wrapText="1"/>
      <protection/>
    </xf>
    <xf numFmtId="0" fontId="3" fillId="0" borderId="15" xfId="46" applyFont="1" applyFill="1" applyBorder="1" applyAlignment="1">
      <alignment horizontal="center"/>
      <protection/>
    </xf>
    <xf numFmtId="0" fontId="3" fillId="0" borderId="16" xfId="46" applyFont="1" applyFill="1" applyBorder="1" applyAlignment="1">
      <alignment horizontal="center"/>
      <protection/>
    </xf>
    <xf numFmtId="0" fontId="3" fillId="0" borderId="17" xfId="46" applyFont="1" applyFill="1" applyBorder="1" applyAlignment="1">
      <alignment horizontal="center"/>
      <protection/>
    </xf>
    <xf numFmtId="0" fontId="2" fillId="34" borderId="0" xfId="46" applyFill="1">
      <alignment vertical="top"/>
      <protection/>
    </xf>
    <xf numFmtId="0" fontId="0" fillId="34" borderId="0" xfId="0" applyFill="1" applyAlignment="1">
      <alignment/>
    </xf>
    <xf numFmtId="1" fontId="7" fillId="34" borderId="11" xfId="49" applyNumberFormat="1" applyFont="1" applyFill="1" applyBorder="1" applyAlignment="1">
      <alignment horizontal="center" vertical="center" wrapText="1"/>
      <protection/>
    </xf>
    <xf numFmtId="43" fontId="6" fillId="34" borderId="11" xfId="66" applyFont="1" applyFill="1" applyBorder="1" applyAlignment="1">
      <alignment horizontal="center" vertical="center" wrapText="1"/>
    </xf>
    <xf numFmtId="43" fontId="6" fillId="0" borderId="11" xfId="66" applyFont="1" applyFill="1" applyBorder="1" applyAlignment="1">
      <alignment/>
    </xf>
    <xf numFmtId="0" fontId="7" fillId="34" borderId="11" xfId="51" applyFont="1" applyFill="1" applyBorder="1" applyAlignment="1">
      <alignment horizontal="left" vertical="center"/>
      <protection/>
    </xf>
    <xf numFmtId="43" fontId="6" fillId="34" borderId="11" xfId="66" applyFont="1" applyFill="1" applyBorder="1" applyAlignment="1">
      <alignment vertical="center" wrapText="1"/>
    </xf>
    <xf numFmtId="43" fontId="11" fillId="0" borderId="11" xfId="66" applyFont="1" applyFill="1" applyBorder="1" applyAlignment="1">
      <alignment/>
    </xf>
    <xf numFmtId="43" fontId="8" fillId="0" borderId="11" xfId="66" applyFont="1" applyFill="1" applyBorder="1" applyAlignment="1">
      <alignment/>
    </xf>
    <xf numFmtId="43" fontId="3" fillId="33" borderId="11" xfId="66" applyFont="1" applyFill="1" applyBorder="1" applyAlignment="1">
      <alignment/>
    </xf>
    <xf numFmtId="43" fontId="15" fillId="0" borderId="11" xfId="66" applyFont="1" applyFill="1" applyBorder="1" applyAlignment="1">
      <alignment/>
    </xf>
    <xf numFmtId="43" fontId="6" fillId="0" borderId="11" xfId="66" applyFont="1" applyFill="1" applyBorder="1" applyAlignment="1">
      <alignment horizontal="center"/>
    </xf>
    <xf numFmtId="43" fontId="3" fillId="34" borderId="11" xfId="66" applyFont="1" applyFill="1" applyBorder="1" applyAlignment="1">
      <alignment/>
    </xf>
    <xf numFmtId="43" fontId="11" fillId="0" borderId="11" xfId="66" applyFont="1" applyFill="1" applyBorder="1" applyAlignment="1">
      <alignment horizontal="center"/>
    </xf>
    <xf numFmtId="43" fontId="15" fillId="0" borderId="11" xfId="66" applyFont="1" applyFill="1" applyBorder="1" applyAlignment="1">
      <alignment horizontal="center"/>
    </xf>
    <xf numFmtId="43" fontId="6" fillId="0" borderId="13" xfId="66" applyFont="1" applyFill="1" applyBorder="1" applyAlignment="1">
      <alignment vertical="center" wrapText="1"/>
    </xf>
    <xf numFmtId="0" fontId="0" fillId="0" borderId="0" xfId="0" applyAlignment="1">
      <alignment/>
    </xf>
    <xf numFmtId="43" fontId="0" fillId="0" borderId="0" xfId="66" applyFont="1" applyAlignment="1">
      <alignment/>
    </xf>
    <xf numFmtId="0" fontId="2" fillId="0" borderId="0" xfId="46" applyFont="1">
      <alignment vertical="top"/>
      <protection/>
    </xf>
    <xf numFmtId="0" fontId="18" fillId="0" borderId="0" xfId="46" applyFont="1">
      <alignment vertical="top"/>
      <protection/>
    </xf>
    <xf numFmtId="0" fontId="0" fillId="0" borderId="11" xfId="0" applyBorder="1" applyAlignment="1">
      <alignment/>
    </xf>
    <xf numFmtId="0" fontId="64" fillId="0" borderId="11" xfId="0" applyFont="1" applyBorder="1" applyAlignment="1">
      <alignment/>
    </xf>
    <xf numFmtId="0" fontId="64" fillId="0" borderId="0" xfId="0" applyFont="1" applyAlignment="1">
      <alignment/>
    </xf>
    <xf numFmtId="181" fontId="2" fillId="0" borderId="0" xfId="46" applyNumberFormat="1">
      <alignment vertical="top"/>
      <protection/>
    </xf>
    <xf numFmtId="0" fontId="19" fillId="0" borderId="0" xfId="46" applyFont="1">
      <alignment vertical="top"/>
      <protection/>
    </xf>
    <xf numFmtId="0" fontId="20" fillId="0" borderId="0" xfId="48" applyFont="1" applyFill="1">
      <alignment/>
      <protection/>
    </xf>
    <xf numFmtId="0" fontId="66" fillId="0" borderId="0" xfId="0" applyFont="1" applyAlignment="1">
      <alignment/>
    </xf>
    <xf numFmtId="0" fontId="20" fillId="0" borderId="0" xfId="48" applyFont="1" applyFill="1" applyAlignment="1">
      <alignment horizontal="left"/>
      <protection/>
    </xf>
    <xf numFmtId="0" fontId="67" fillId="0" borderId="0" xfId="48" applyFont="1" applyFill="1">
      <alignment/>
      <protection/>
    </xf>
    <xf numFmtId="1" fontId="20" fillId="0" borderId="0" xfId="51" applyNumberFormat="1" applyFont="1" applyFill="1" applyAlignment="1">
      <alignment horizontal="center"/>
      <protection/>
    </xf>
    <xf numFmtId="1" fontId="21" fillId="0" borderId="10" xfId="51" applyNumberFormat="1" applyFont="1" applyFill="1" applyBorder="1" applyAlignment="1" quotePrefix="1">
      <alignment horizontal="center"/>
      <protection/>
    </xf>
    <xf numFmtId="1" fontId="21" fillId="0" borderId="0" xfId="51" applyNumberFormat="1" applyFont="1" applyFill="1" applyBorder="1" applyAlignment="1">
      <alignment horizontal="center"/>
      <protection/>
    </xf>
    <xf numFmtId="1" fontId="21" fillId="0" borderId="18" xfId="49" applyNumberFormat="1" applyFont="1" applyFill="1" applyBorder="1" applyAlignment="1">
      <alignment horizontal="center" vertical="center" wrapText="1"/>
      <protection/>
    </xf>
    <xf numFmtId="0" fontId="20" fillId="0" borderId="19" xfId="46" applyFont="1" applyFill="1" applyBorder="1" applyAlignment="1">
      <alignment horizontal="center" wrapText="1"/>
      <protection/>
    </xf>
    <xf numFmtId="0" fontId="20" fillId="0" borderId="19" xfId="46" applyFont="1" applyFill="1" applyBorder="1" applyAlignment="1">
      <alignment horizontal="center"/>
      <protection/>
    </xf>
    <xf numFmtId="0" fontId="20" fillId="0" borderId="15" xfId="46" applyFont="1" applyFill="1" applyBorder="1" applyAlignment="1">
      <alignment horizontal="center"/>
      <protection/>
    </xf>
    <xf numFmtId="0" fontId="20" fillId="0" borderId="20" xfId="46" applyFont="1" applyFill="1" applyBorder="1" applyAlignment="1">
      <alignment horizontal="center"/>
      <protection/>
    </xf>
    <xf numFmtId="0" fontId="20" fillId="0" borderId="21" xfId="46" applyFont="1" applyFill="1" applyBorder="1" applyAlignment="1">
      <alignment horizontal="center"/>
      <protection/>
    </xf>
    <xf numFmtId="0" fontId="20" fillId="0" borderId="22" xfId="46" applyFont="1" applyFill="1" applyBorder="1" applyAlignment="1">
      <alignment horizontal="center"/>
      <protection/>
    </xf>
    <xf numFmtId="0" fontId="20" fillId="0" borderId="17" xfId="46" applyFont="1" applyFill="1" applyBorder="1" applyAlignment="1">
      <alignment horizontal="center"/>
      <protection/>
    </xf>
    <xf numFmtId="0" fontId="20" fillId="0" borderId="23" xfId="46" applyFont="1" applyFill="1" applyBorder="1" applyAlignment="1">
      <alignment horizontal="center"/>
      <protection/>
    </xf>
    <xf numFmtId="0" fontId="20" fillId="0" borderId="24" xfId="46" applyFont="1" applyFill="1" applyBorder="1" applyAlignment="1">
      <alignment horizontal="center"/>
      <protection/>
    </xf>
    <xf numFmtId="43" fontId="21" fillId="0" borderId="18" xfId="66" applyFont="1" applyFill="1" applyBorder="1" applyAlignment="1">
      <alignment vertical="center" wrapText="1"/>
    </xf>
    <xf numFmtId="43" fontId="21" fillId="0" borderId="25" xfId="66" applyFont="1" applyFill="1" applyBorder="1" applyAlignment="1">
      <alignment vertical="center" wrapText="1"/>
    </xf>
    <xf numFmtId="43" fontId="21" fillId="0" borderId="13" xfId="66" applyFont="1" applyFill="1" applyBorder="1" applyAlignment="1">
      <alignment vertical="center" wrapText="1"/>
    </xf>
    <xf numFmtId="43" fontId="21" fillId="0" borderId="13" xfId="66" applyFont="1" applyFill="1" applyBorder="1" applyAlignment="1">
      <alignment horizontal="center" vertical="center" wrapText="1"/>
    </xf>
    <xf numFmtId="43" fontId="68" fillId="0" borderId="11" xfId="0" applyNumberFormat="1" applyFont="1" applyBorder="1" applyAlignment="1">
      <alignment/>
    </xf>
    <xf numFmtId="1" fontId="21" fillId="34" borderId="25" xfId="49" applyNumberFormat="1" applyFont="1" applyFill="1" applyBorder="1" applyAlignment="1">
      <alignment horizontal="center" vertical="center" wrapText="1"/>
      <protection/>
    </xf>
    <xf numFmtId="43" fontId="21" fillId="34" borderId="25" xfId="66" applyFont="1" applyFill="1" applyBorder="1" applyAlignment="1">
      <alignment vertical="center" wrapText="1"/>
    </xf>
    <xf numFmtId="0" fontId="19" fillId="34" borderId="0" xfId="46" applyFont="1" applyFill="1">
      <alignment vertical="top"/>
      <protection/>
    </xf>
    <xf numFmtId="43" fontId="21" fillId="34" borderId="11" xfId="66" applyFont="1" applyFill="1" applyBorder="1" applyAlignment="1">
      <alignment vertical="center" wrapText="1"/>
    </xf>
    <xf numFmtId="43" fontId="21" fillId="34" borderId="11" xfId="66" applyFont="1" applyFill="1" applyBorder="1" applyAlignment="1">
      <alignment horizontal="center" vertical="center" wrapText="1"/>
    </xf>
    <xf numFmtId="0" fontId="21" fillId="0" borderId="26" xfId="47" applyFont="1" applyFill="1" applyBorder="1" applyAlignment="1">
      <alignment vertical="center"/>
      <protection/>
    </xf>
    <xf numFmtId="0" fontId="21" fillId="0" borderId="25" xfId="47" applyFont="1" applyFill="1" applyBorder="1">
      <alignment/>
      <protection/>
    </xf>
    <xf numFmtId="49" fontId="21" fillId="0" borderId="25" xfId="47" applyNumberFormat="1" applyFont="1" applyFill="1" applyBorder="1" applyAlignment="1">
      <alignment horizontal="right"/>
      <protection/>
    </xf>
    <xf numFmtId="43" fontId="21" fillId="0" borderId="11" xfId="66" applyFont="1" applyFill="1" applyBorder="1" applyAlignment="1">
      <alignment vertical="center" wrapText="1"/>
    </xf>
    <xf numFmtId="43" fontId="21" fillId="0" borderId="11" xfId="66" applyFont="1" applyFill="1" applyBorder="1" applyAlignment="1">
      <alignment horizontal="center" vertical="center" wrapText="1"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21" fillId="0" borderId="25" xfId="47" applyNumberFormat="1" applyFont="1" applyFill="1" applyBorder="1" applyAlignment="1">
      <alignment horizontal="left" vertical="top"/>
      <protection/>
    </xf>
    <xf numFmtId="43" fontId="20" fillId="0" borderId="25" xfId="66" applyFont="1" applyFill="1" applyBorder="1" applyAlignment="1">
      <alignment/>
    </xf>
    <xf numFmtId="0" fontId="20" fillId="0" borderId="0" xfId="51" applyFont="1" applyFill="1">
      <alignment/>
      <protection/>
    </xf>
    <xf numFmtId="43" fontId="20" fillId="0" borderId="11" xfId="66" applyFont="1" applyFill="1" applyBorder="1" applyAlignment="1">
      <alignment/>
    </xf>
    <xf numFmtId="43" fontId="20" fillId="0" borderId="11" xfId="66" applyFont="1" applyFill="1" applyBorder="1" applyAlignment="1">
      <alignment horizontal="center"/>
    </xf>
    <xf numFmtId="49" fontId="21" fillId="0" borderId="26" xfId="47" applyNumberFormat="1" applyFont="1" applyFill="1" applyBorder="1" applyAlignment="1">
      <alignment horizontal="left" vertical="top"/>
      <protection/>
    </xf>
    <xf numFmtId="0" fontId="21" fillId="0" borderId="26" xfId="47" applyFont="1" applyFill="1" applyBorder="1">
      <alignment/>
      <protection/>
    </xf>
    <xf numFmtId="0" fontId="20" fillId="0" borderId="25" xfId="47" applyFont="1" applyFill="1" applyBorder="1">
      <alignment/>
      <protection/>
    </xf>
    <xf numFmtId="49" fontId="20" fillId="0" borderId="25" xfId="47" applyNumberFormat="1" applyFont="1" applyFill="1" applyBorder="1" applyAlignment="1">
      <alignment horizontal="right"/>
      <protection/>
    </xf>
    <xf numFmtId="43" fontId="20" fillId="0" borderId="25" xfId="66" applyFont="1" applyFill="1" applyBorder="1" applyAlignment="1">
      <alignment vertical="center" wrapText="1"/>
    </xf>
    <xf numFmtId="0" fontId="22" fillId="0" borderId="26" xfId="47" applyFont="1" applyFill="1" applyBorder="1">
      <alignment/>
      <protection/>
    </xf>
    <xf numFmtId="43" fontId="23" fillId="0" borderId="25" xfId="66" applyFont="1" applyFill="1" applyBorder="1" applyAlignment="1">
      <alignment/>
    </xf>
    <xf numFmtId="43" fontId="23" fillId="0" borderId="11" xfId="66" applyFont="1" applyFill="1" applyBorder="1" applyAlignment="1">
      <alignment/>
    </xf>
    <xf numFmtId="43" fontId="23" fillId="0" borderId="11" xfId="66" applyFont="1" applyFill="1" applyBorder="1" applyAlignment="1">
      <alignment horizontal="center"/>
    </xf>
    <xf numFmtId="49" fontId="20" fillId="0" borderId="25" xfId="47" applyNumberFormat="1" applyFont="1" applyFill="1" applyBorder="1" applyAlignment="1">
      <alignment horizontal="left" vertical="top"/>
      <protection/>
    </xf>
    <xf numFmtId="49" fontId="21" fillId="0" borderId="26" xfId="47" applyNumberFormat="1" applyFont="1" applyFill="1" applyBorder="1" applyAlignment="1" quotePrefix="1">
      <alignment horizontal="left" vertical="top"/>
      <protection/>
    </xf>
    <xf numFmtId="43" fontId="21" fillId="0" borderId="25" xfId="66" applyFont="1" applyFill="1" applyBorder="1" applyAlignment="1">
      <alignment/>
    </xf>
    <xf numFmtId="49" fontId="20" fillId="0" borderId="25" xfId="47" applyNumberFormat="1" applyFont="1" applyFill="1" applyBorder="1" applyAlignment="1" quotePrefix="1">
      <alignment horizontal="left" vertical="top"/>
      <protection/>
    </xf>
    <xf numFmtId="49" fontId="20" fillId="0" borderId="25" xfId="47" applyNumberFormat="1" applyFont="1" applyFill="1" applyBorder="1" applyAlignment="1">
      <alignment horizontal="left" vertical="top" wrapText="1"/>
      <protection/>
    </xf>
    <xf numFmtId="43" fontId="21" fillId="0" borderId="11" xfId="66" applyFont="1" applyFill="1" applyBorder="1" applyAlignment="1">
      <alignment/>
    </xf>
    <xf numFmtId="0" fontId="20" fillId="0" borderId="25" xfId="47" applyFont="1" applyFill="1" applyBorder="1" applyAlignment="1">
      <alignment wrapText="1"/>
      <protection/>
    </xf>
    <xf numFmtId="43" fontId="21" fillId="0" borderId="11" xfId="66" applyFont="1" applyFill="1" applyBorder="1" applyAlignment="1">
      <alignment horizontal="center"/>
    </xf>
    <xf numFmtId="179" fontId="21" fillId="0" borderId="26" xfId="68" applyNumberFormat="1" applyFont="1" applyFill="1" applyBorder="1" applyAlignment="1">
      <alignment horizontal="left" vertical="top"/>
    </xf>
    <xf numFmtId="0" fontId="21" fillId="0" borderId="26" xfId="47" applyFont="1" applyFill="1" applyBorder="1" applyAlignment="1">
      <alignment/>
      <protection/>
    </xf>
    <xf numFmtId="0" fontId="20" fillId="0" borderId="25" xfId="47" applyFont="1" applyFill="1" applyBorder="1" applyAlignment="1">
      <alignment/>
      <protection/>
    </xf>
    <xf numFmtId="49" fontId="21" fillId="0" borderId="26" xfId="47" applyNumberFormat="1" applyFont="1" applyFill="1" applyBorder="1">
      <alignment/>
      <protection/>
    </xf>
    <xf numFmtId="49" fontId="21" fillId="0" borderId="25" xfId="47" applyNumberFormat="1" applyFont="1" applyFill="1" applyBorder="1">
      <alignment/>
      <protection/>
    </xf>
    <xf numFmtId="49" fontId="21" fillId="0" borderId="25" xfId="46" applyNumberFormat="1" applyFont="1" applyFill="1" applyBorder="1" applyAlignment="1">
      <alignment horizontal="left" vertical="top"/>
      <protection/>
    </xf>
    <xf numFmtId="49" fontId="21" fillId="0" borderId="25" xfId="46" applyNumberFormat="1" applyFont="1" applyFill="1" applyBorder="1" applyAlignment="1">
      <alignment horizontal="right"/>
      <protection/>
    </xf>
    <xf numFmtId="0" fontId="21" fillId="0" borderId="25" xfId="46" applyFont="1" applyFill="1" applyBorder="1" applyAlignment="1">
      <alignment horizontal="left" vertical="top" wrapText="1"/>
      <protection/>
    </xf>
    <xf numFmtId="0" fontId="21" fillId="0" borderId="25" xfId="46" applyFont="1" applyFill="1" applyBorder="1" applyAlignment="1">
      <alignment horizontal="left"/>
      <protection/>
    </xf>
    <xf numFmtId="49" fontId="21" fillId="0" borderId="26" xfId="47" applyNumberFormat="1" applyFont="1" applyFill="1" applyBorder="1" applyAlignment="1">
      <alignment horizontal="left"/>
      <protection/>
    </xf>
    <xf numFmtId="0" fontId="21" fillId="0" borderId="25" xfId="47" applyFont="1" applyFill="1" applyBorder="1" applyAlignment="1">
      <alignment/>
      <protection/>
    </xf>
    <xf numFmtId="49" fontId="21" fillId="0" borderId="25" xfId="47" applyNumberFormat="1" applyFont="1" applyFill="1" applyBorder="1" applyAlignment="1">
      <alignment horizontal="right" vertical="center"/>
      <protection/>
    </xf>
    <xf numFmtId="0" fontId="20" fillId="0" borderId="26" xfId="47" applyFont="1" applyFill="1" applyBorder="1">
      <alignment/>
      <protection/>
    </xf>
    <xf numFmtId="0" fontId="20" fillId="0" borderId="26" xfId="51" applyFont="1" applyFill="1" applyBorder="1">
      <alignment/>
      <protection/>
    </xf>
    <xf numFmtId="0" fontId="21" fillId="0" borderId="26" xfId="47" applyFont="1" applyFill="1" applyBorder="1" applyAlignment="1">
      <alignment horizontal="left" vertical="center"/>
      <protection/>
    </xf>
    <xf numFmtId="0" fontId="20" fillId="0" borderId="25" xfId="47" applyFont="1" applyFill="1" applyBorder="1" applyAlignment="1">
      <alignment horizontal="left" vertical="center"/>
      <protection/>
    </xf>
    <xf numFmtId="49" fontId="24" fillId="0" borderId="25" xfId="47" applyNumberFormat="1" applyFont="1" applyFill="1" applyBorder="1" applyAlignment="1">
      <alignment horizontal="left" vertical="top"/>
      <protection/>
    </xf>
    <xf numFmtId="0" fontId="21" fillId="33" borderId="25" xfId="51" applyFont="1" applyFill="1" applyBorder="1" applyAlignment="1">
      <alignment horizontal="left" vertical="center"/>
      <protection/>
    </xf>
    <xf numFmtId="43" fontId="20" fillId="33" borderId="25" xfId="66" applyFont="1" applyFill="1" applyBorder="1" applyAlignment="1">
      <alignment/>
    </xf>
    <xf numFmtId="43" fontId="20" fillId="34" borderId="11" xfId="66" applyFont="1" applyFill="1" applyBorder="1" applyAlignment="1">
      <alignment/>
    </xf>
    <xf numFmtId="43" fontId="20" fillId="33" borderId="11" xfId="66" applyFont="1" applyFill="1" applyBorder="1" applyAlignment="1">
      <alignment horizontal="center"/>
    </xf>
    <xf numFmtId="0" fontId="25" fillId="0" borderId="26" xfId="47" applyFont="1" applyFill="1" applyBorder="1">
      <alignment/>
      <protection/>
    </xf>
    <xf numFmtId="0" fontId="20" fillId="0" borderId="25" xfId="46" applyFont="1" applyFill="1" applyBorder="1" applyAlignment="1">
      <alignment wrapText="1"/>
      <protection/>
    </xf>
    <xf numFmtId="43" fontId="25" fillId="0" borderId="25" xfId="66" applyFont="1" applyFill="1" applyBorder="1" applyAlignment="1">
      <alignment/>
    </xf>
    <xf numFmtId="43" fontId="25" fillId="0" borderId="11" xfId="66" applyFont="1" applyFill="1" applyBorder="1" applyAlignment="1">
      <alignment/>
    </xf>
    <xf numFmtId="43" fontId="25" fillId="0" borderId="11" xfId="66" applyFont="1" applyFill="1" applyBorder="1" applyAlignment="1">
      <alignment horizontal="center"/>
    </xf>
    <xf numFmtId="49" fontId="21" fillId="0" borderId="26" xfId="47" applyNumberFormat="1" applyFont="1" applyFill="1" applyBorder="1" applyAlignment="1">
      <alignment horizontal="center"/>
      <protection/>
    </xf>
    <xf numFmtId="0" fontId="21" fillId="0" borderId="25" xfId="46" applyFont="1" applyFill="1" applyBorder="1" applyAlignment="1" quotePrefix="1">
      <alignment/>
      <protection/>
    </xf>
    <xf numFmtId="0" fontId="20" fillId="0" borderId="25" xfId="46" applyFont="1" applyFill="1" applyBorder="1" applyAlignment="1">
      <alignment horizontal="left" wrapText="1" indent="2"/>
      <protection/>
    </xf>
    <xf numFmtId="0" fontId="20" fillId="0" borderId="25" xfId="46" applyFont="1" applyFill="1" applyBorder="1" applyAlignment="1" quotePrefix="1">
      <alignment horizontal="right"/>
      <protection/>
    </xf>
    <xf numFmtId="0" fontId="20" fillId="0" borderId="26" xfId="46" applyFont="1" applyFill="1" applyBorder="1" applyAlignment="1">
      <alignment horizontal="left" wrapText="1"/>
      <protection/>
    </xf>
    <xf numFmtId="0" fontId="20" fillId="0" borderId="25" xfId="46" applyFont="1" applyFill="1" applyBorder="1" applyAlignment="1">
      <alignment horizontal="right"/>
      <protection/>
    </xf>
    <xf numFmtId="0" fontId="21" fillId="0" borderId="26" xfId="46" applyFont="1" applyFill="1" applyBorder="1" applyAlignment="1">
      <alignment/>
      <protection/>
    </xf>
    <xf numFmtId="49" fontId="27" fillId="0" borderId="25" xfId="47" applyNumberFormat="1" applyFont="1" applyFill="1" applyBorder="1" applyAlignment="1">
      <alignment horizontal="left" vertical="top"/>
      <protection/>
    </xf>
    <xf numFmtId="0" fontId="21" fillId="0" borderId="25" xfId="47" applyFont="1" applyFill="1" applyBorder="1" applyAlignment="1">
      <alignment horizontal="right"/>
      <protection/>
    </xf>
    <xf numFmtId="0" fontId="20" fillId="0" borderId="25" xfId="47" applyFont="1" applyFill="1" applyBorder="1" applyAlignment="1">
      <alignment horizontal="right"/>
      <protection/>
    </xf>
    <xf numFmtId="49" fontId="22" fillId="0" borderId="26" xfId="47" applyNumberFormat="1" applyFont="1" applyFill="1" applyBorder="1" applyAlignment="1">
      <alignment horizontal="left" vertical="top"/>
      <protection/>
    </xf>
    <xf numFmtId="49" fontId="21" fillId="0" borderId="26" xfId="47" applyNumberFormat="1" applyFont="1" applyFill="1" applyBorder="1" applyAlignment="1">
      <alignment vertical="top"/>
      <protection/>
    </xf>
    <xf numFmtId="49" fontId="21" fillId="0" borderId="25" xfId="47" applyNumberFormat="1" applyFont="1" applyFill="1" applyBorder="1" applyAlignment="1">
      <alignment vertical="top"/>
      <protection/>
    </xf>
    <xf numFmtId="0" fontId="21" fillId="0" borderId="25" xfId="51" applyFont="1" applyFill="1" applyBorder="1" applyAlignment="1">
      <alignment horizontal="right"/>
      <protection/>
    </xf>
    <xf numFmtId="49" fontId="21" fillId="0" borderId="27" xfId="47" applyNumberFormat="1" applyFont="1" applyFill="1" applyBorder="1" applyAlignment="1">
      <alignment horizontal="left" vertical="top"/>
      <protection/>
    </xf>
    <xf numFmtId="0" fontId="20" fillId="0" borderId="28" xfId="47" applyFont="1" applyFill="1" applyBorder="1">
      <alignment/>
      <protection/>
    </xf>
    <xf numFmtId="49" fontId="21" fillId="0" borderId="28" xfId="47" applyNumberFormat="1" applyFont="1" applyFill="1" applyBorder="1" applyAlignment="1">
      <alignment horizontal="right"/>
      <protection/>
    </xf>
    <xf numFmtId="43" fontId="20" fillId="0" borderId="28" xfId="66" applyFont="1" applyFill="1" applyBorder="1" applyAlignment="1">
      <alignment/>
    </xf>
    <xf numFmtId="43" fontId="3" fillId="35" borderId="11" xfId="66" applyFont="1" applyFill="1" applyBorder="1" applyAlignment="1">
      <alignment/>
    </xf>
    <xf numFmtId="0" fontId="21" fillId="0" borderId="0" xfId="48" applyFont="1" applyFill="1">
      <alignment/>
      <protection/>
    </xf>
    <xf numFmtId="0" fontId="20" fillId="0" borderId="0" xfId="51" applyFont="1" applyFill="1" applyAlignment="1">
      <alignment horizontal="center"/>
      <protection/>
    </xf>
    <xf numFmtId="0" fontId="47" fillId="0" borderId="0" xfId="0" applyFont="1" applyFill="1" applyAlignment="1">
      <alignment/>
    </xf>
    <xf numFmtId="0" fontId="69" fillId="0" borderId="0" xfId="46" applyFont="1">
      <alignment vertical="top"/>
      <protection/>
    </xf>
    <xf numFmtId="1" fontId="69" fillId="0" borderId="0" xfId="51" applyNumberFormat="1" applyFont="1" applyFill="1" applyAlignment="1">
      <alignment horizontal="center"/>
      <protection/>
    </xf>
    <xf numFmtId="1" fontId="69" fillId="0" borderId="0" xfId="51" applyNumberFormat="1" applyFont="1" applyFill="1" applyAlignment="1">
      <alignment horizontal="center" wrapText="1"/>
      <protection/>
    </xf>
    <xf numFmtId="0" fontId="70" fillId="0" borderId="0" xfId="0" applyFont="1" applyAlignment="1">
      <alignment/>
    </xf>
    <xf numFmtId="1" fontId="20" fillId="0" borderId="19" xfId="46" applyNumberFormat="1" applyFont="1" applyFill="1" applyBorder="1" applyAlignment="1">
      <alignment horizontal="center" wrapText="1"/>
      <protection/>
    </xf>
    <xf numFmtId="43" fontId="21" fillId="0" borderId="18" xfId="66" applyFont="1" applyFill="1" applyBorder="1" applyAlignment="1">
      <alignment horizontal="center" vertical="center" wrapText="1"/>
    </xf>
    <xf numFmtId="1" fontId="21" fillId="34" borderId="25" xfId="49" applyNumberFormat="1" applyFont="1" applyFill="1" applyBorder="1" applyAlignment="1">
      <alignment horizontal="right" vertical="center" wrapText="1"/>
      <protection/>
    </xf>
    <xf numFmtId="0" fontId="66" fillId="34" borderId="0" xfId="0" applyFont="1" applyFill="1" applyAlignment="1">
      <alignment/>
    </xf>
    <xf numFmtId="1" fontId="21" fillId="0" borderId="25" xfId="49" applyNumberFormat="1" applyFont="1" applyFill="1" applyBorder="1" applyAlignment="1">
      <alignment horizontal="right" vertical="center" wrapText="1"/>
      <protection/>
    </xf>
    <xf numFmtId="0" fontId="20" fillId="0" borderId="25" xfId="51" applyFont="1" applyFill="1" applyBorder="1" applyAlignment="1">
      <alignment horizontal="right"/>
      <protection/>
    </xf>
    <xf numFmtId="0" fontId="20" fillId="0" borderId="25" xfId="51" applyFont="1" applyFill="1" applyBorder="1">
      <alignment/>
      <protection/>
    </xf>
    <xf numFmtId="0" fontId="23" fillId="0" borderId="25" xfId="51" applyFont="1" applyFill="1" applyBorder="1">
      <alignment/>
      <protection/>
    </xf>
    <xf numFmtId="0" fontId="20" fillId="0" borderId="25" xfId="51" applyFont="1" applyFill="1" applyBorder="1" applyAlignment="1">
      <alignment horizontal="center"/>
      <protection/>
    </xf>
    <xf numFmtId="43" fontId="20" fillId="0" borderId="25" xfId="66" applyFont="1" applyFill="1" applyBorder="1" applyAlignment="1">
      <alignment horizontal="right"/>
    </xf>
    <xf numFmtId="0" fontId="20" fillId="0" borderId="25" xfId="50" applyFont="1" applyFill="1" applyBorder="1">
      <alignment/>
      <protection/>
    </xf>
    <xf numFmtId="43" fontId="20" fillId="33" borderId="25" xfId="66" applyFont="1" applyFill="1" applyBorder="1" applyAlignment="1">
      <alignment horizontal="right"/>
    </xf>
    <xf numFmtId="0" fontId="20" fillId="33" borderId="25" xfId="51" applyFont="1" applyFill="1" applyBorder="1" applyAlignment="1">
      <alignment horizontal="right"/>
      <protection/>
    </xf>
    <xf numFmtId="43" fontId="25" fillId="0" borderId="25" xfId="66" applyFont="1" applyFill="1" applyBorder="1" applyAlignment="1">
      <alignment horizontal="right"/>
    </xf>
    <xf numFmtId="0" fontId="25" fillId="0" borderId="25" xfId="51" applyFont="1" applyFill="1" applyBorder="1">
      <alignment/>
      <protection/>
    </xf>
    <xf numFmtId="43" fontId="20" fillId="0" borderId="28" xfId="66" applyFont="1" applyFill="1" applyBorder="1" applyAlignment="1">
      <alignment horizontal="right"/>
    </xf>
    <xf numFmtId="0" fontId="20" fillId="0" borderId="28" xfId="51" applyFont="1" applyFill="1" applyBorder="1">
      <alignment/>
      <protection/>
    </xf>
    <xf numFmtId="1" fontId="21" fillId="0" borderId="0" xfId="51" applyNumberFormat="1" applyFont="1" applyFill="1" applyBorder="1" applyAlignment="1" quotePrefix="1">
      <alignment horizontal="center"/>
      <protection/>
    </xf>
    <xf numFmtId="0" fontId="20" fillId="0" borderId="20" xfId="46" applyFont="1" applyFill="1" applyBorder="1" applyAlignment="1">
      <alignment horizontal="center" wrapText="1"/>
      <protection/>
    </xf>
    <xf numFmtId="1" fontId="21" fillId="0" borderId="13" xfId="49" applyNumberFormat="1" applyFont="1" applyFill="1" applyBorder="1" applyAlignment="1">
      <alignment horizontal="center" vertical="center" wrapText="1"/>
      <protection/>
    </xf>
    <xf numFmtId="1" fontId="21" fillId="34" borderId="11" xfId="49" applyNumberFormat="1" applyFont="1" applyFill="1" applyBorder="1" applyAlignment="1">
      <alignment horizontal="center" vertical="center" wrapText="1"/>
      <protection/>
    </xf>
    <xf numFmtId="0" fontId="21" fillId="0" borderId="11" xfId="47" applyFont="1" applyFill="1" applyBorder="1" applyAlignment="1">
      <alignment vertical="center"/>
      <protection/>
    </xf>
    <xf numFmtId="0" fontId="21" fillId="0" borderId="11" xfId="47" applyFont="1" applyFill="1" applyBorder="1">
      <alignment/>
      <protection/>
    </xf>
    <xf numFmtId="49" fontId="21" fillId="0" borderId="11" xfId="47" applyNumberFormat="1" applyFont="1" applyFill="1" applyBorder="1" applyAlignment="1">
      <alignment horizontal="right"/>
      <protection/>
    </xf>
    <xf numFmtId="49" fontId="21" fillId="0" borderId="11" xfId="47" applyNumberFormat="1" applyFont="1" applyFill="1" applyBorder="1" applyAlignment="1">
      <alignment horizontal="left" vertical="center"/>
      <protection/>
    </xf>
    <xf numFmtId="49" fontId="21" fillId="0" borderId="11" xfId="47" applyNumberFormat="1" applyFont="1" applyFill="1" applyBorder="1" applyAlignment="1">
      <alignment horizontal="left" vertical="top"/>
      <protection/>
    </xf>
    <xf numFmtId="0" fontId="20" fillId="0" borderId="11" xfId="47" applyFont="1" applyFill="1" applyBorder="1">
      <alignment/>
      <protection/>
    </xf>
    <xf numFmtId="49" fontId="20" fillId="0" borderId="11" xfId="47" applyNumberFormat="1" applyFont="1" applyFill="1" applyBorder="1" applyAlignment="1">
      <alignment horizontal="right"/>
      <protection/>
    </xf>
    <xf numFmtId="43" fontId="20" fillId="0" borderId="11" xfId="66" applyFont="1" applyFill="1" applyBorder="1" applyAlignment="1">
      <alignment vertical="center" wrapText="1"/>
    </xf>
    <xf numFmtId="0" fontId="22" fillId="0" borderId="11" xfId="47" applyFont="1" applyFill="1" applyBorder="1">
      <alignment/>
      <protection/>
    </xf>
    <xf numFmtId="49" fontId="20" fillId="0" borderId="11" xfId="47" applyNumberFormat="1" applyFont="1" applyFill="1" applyBorder="1" applyAlignment="1">
      <alignment horizontal="left" vertical="top"/>
      <protection/>
    </xf>
    <xf numFmtId="49" fontId="21" fillId="0" borderId="11" xfId="47" applyNumberFormat="1" applyFont="1" applyFill="1" applyBorder="1" applyAlignment="1" quotePrefix="1">
      <alignment horizontal="left" vertical="top"/>
      <protection/>
    </xf>
    <xf numFmtId="49" fontId="20" fillId="0" borderId="11" xfId="47" applyNumberFormat="1" applyFont="1" applyFill="1" applyBorder="1" applyAlignment="1" quotePrefix="1">
      <alignment horizontal="left" vertical="top"/>
      <protection/>
    </xf>
    <xf numFmtId="49" fontId="20" fillId="0" borderId="11" xfId="47" applyNumberFormat="1" applyFont="1" applyFill="1" applyBorder="1" applyAlignment="1">
      <alignment horizontal="left" vertical="top" wrapText="1"/>
      <protection/>
    </xf>
    <xf numFmtId="0" fontId="20" fillId="0" borderId="11" xfId="47" applyFont="1" applyFill="1" applyBorder="1" applyAlignment="1">
      <alignment wrapText="1"/>
      <protection/>
    </xf>
    <xf numFmtId="43" fontId="21" fillId="0" borderId="11" xfId="66" applyFont="1" applyFill="1" applyBorder="1" applyAlignment="1">
      <alignment vertical="center" wrapText="1"/>
    </xf>
    <xf numFmtId="179" fontId="21" fillId="0" borderId="11" xfId="68" applyNumberFormat="1" applyFont="1" applyFill="1" applyBorder="1" applyAlignment="1">
      <alignment horizontal="left" vertical="top"/>
    </xf>
    <xf numFmtId="0" fontId="21" fillId="0" borderId="11" xfId="47" applyFont="1" applyFill="1" applyBorder="1" applyAlignment="1">
      <alignment/>
      <protection/>
    </xf>
    <xf numFmtId="0" fontId="20" fillId="0" borderId="11" xfId="47" applyFont="1" applyFill="1" applyBorder="1" applyAlignment="1">
      <alignment/>
      <protection/>
    </xf>
    <xf numFmtId="49" fontId="21" fillId="0" borderId="11" xfId="47" applyNumberFormat="1" applyFont="1" applyFill="1" applyBorder="1">
      <alignment/>
      <protection/>
    </xf>
    <xf numFmtId="49" fontId="21" fillId="0" borderId="11" xfId="46" applyNumberFormat="1" applyFont="1" applyFill="1" applyBorder="1" applyAlignment="1">
      <alignment horizontal="left" vertical="top"/>
      <protection/>
    </xf>
    <xf numFmtId="49" fontId="21" fillId="0" borderId="11" xfId="46" applyNumberFormat="1" applyFont="1" applyFill="1" applyBorder="1" applyAlignment="1">
      <alignment horizontal="right"/>
      <protection/>
    </xf>
    <xf numFmtId="0" fontId="21" fillId="0" borderId="11" xfId="46" applyFont="1" applyFill="1" applyBorder="1" applyAlignment="1">
      <alignment horizontal="left" vertical="top" wrapText="1"/>
      <protection/>
    </xf>
    <xf numFmtId="0" fontId="21" fillId="0" borderId="11" xfId="46" applyFont="1" applyFill="1" applyBorder="1" applyAlignment="1">
      <alignment horizontal="left"/>
      <protection/>
    </xf>
    <xf numFmtId="49" fontId="21" fillId="0" borderId="11" xfId="47" applyNumberFormat="1" applyFont="1" applyFill="1" applyBorder="1" applyAlignment="1">
      <alignment horizontal="left"/>
      <protection/>
    </xf>
    <xf numFmtId="49" fontId="21" fillId="0" borderId="11" xfId="47" applyNumberFormat="1" applyFont="1" applyFill="1" applyBorder="1" applyAlignment="1">
      <alignment horizontal="right" vertical="center"/>
      <protection/>
    </xf>
    <xf numFmtId="0" fontId="20" fillId="0" borderId="11" xfId="51" applyFont="1" applyFill="1" applyBorder="1">
      <alignment/>
      <protection/>
    </xf>
    <xf numFmtId="0" fontId="21" fillId="0" borderId="11" xfId="47" applyFont="1" applyFill="1" applyBorder="1" applyAlignment="1">
      <alignment horizontal="left" vertical="center"/>
      <protection/>
    </xf>
    <xf numFmtId="0" fontId="20" fillId="0" borderId="11" xfId="47" applyFont="1" applyFill="1" applyBorder="1" applyAlignment="1">
      <alignment horizontal="left" vertical="center"/>
      <protection/>
    </xf>
    <xf numFmtId="49" fontId="24" fillId="0" borderId="11" xfId="47" applyNumberFormat="1" applyFont="1" applyFill="1" applyBorder="1" applyAlignment="1">
      <alignment horizontal="left" vertical="top"/>
      <protection/>
    </xf>
    <xf numFmtId="0" fontId="21" fillId="33" borderId="11" xfId="51" applyFont="1" applyFill="1" applyBorder="1" applyAlignment="1">
      <alignment horizontal="left" vertical="center"/>
      <protection/>
    </xf>
    <xf numFmtId="0" fontId="25" fillId="0" borderId="11" xfId="47" applyFont="1" applyFill="1" applyBorder="1">
      <alignment/>
      <protection/>
    </xf>
    <xf numFmtId="0" fontId="20" fillId="0" borderId="11" xfId="46" applyFont="1" applyFill="1" applyBorder="1" applyAlignment="1">
      <alignment wrapText="1"/>
      <protection/>
    </xf>
    <xf numFmtId="49" fontId="21" fillId="0" borderId="11" xfId="47" applyNumberFormat="1" applyFont="1" applyFill="1" applyBorder="1" applyAlignment="1">
      <alignment horizontal="center"/>
      <protection/>
    </xf>
    <xf numFmtId="0" fontId="21" fillId="0" borderId="11" xfId="46" applyFont="1" applyFill="1" applyBorder="1" applyAlignment="1" quotePrefix="1">
      <alignment/>
      <protection/>
    </xf>
    <xf numFmtId="0" fontId="20" fillId="0" borderId="11" xfId="46" applyFont="1" applyFill="1" applyBorder="1" applyAlignment="1">
      <alignment horizontal="left" wrapText="1" indent="2"/>
      <protection/>
    </xf>
    <xf numFmtId="0" fontId="20" fillId="0" borderId="11" xfId="46" applyFont="1" applyFill="1" applyBorder="1" applyAlignment="1" quotePrefix="1">
      <alignment horizontal="right"/>
      <protection/>
    </xf>
    <xf numFmtId="0" fontId="20" fillId="0" borderId="11" xfId="46" applyFont="1" applyFill="1" applyBorder="1" applyAlignment="1">
      <alignment horizontal="left" wrapText="1"/>
      <protection/>
    </xf>
    <xf numFmtId="0" fontId="20" fillId="0" borderId="11" xfId="46" applyFont="1" applyFill="1" applyBorder="1" applyAlignment="1">
      <alignment horizontal="right"/>
      <protection/>
    </xf>
    <xf numFmtId="0" fontId="21" fillId="0" borderId="11" xfId="46" applyFont="1" applyFill="1" applyBorder="1" applyAlignment="1">
      <alignment/>
      <protection/>
    </xf>
    <xf numFmtId="49" fontId="27" fillId="0" borderId="11" xfId="47" applyNumberFormat="1" applyFont="1" applyFill="1" applyBorder="1" applyAlignment="1">
      <alignment horizontal="left" vertical="top"/>
      <protection/>
    </xf>
    <xf numFmtId="0" fontId="21" fillId="0" borderId="11" xfId="47" applyFont="1" applyFill="1" applyBorder="1" applyAlignment="1">
      <alignment horizontal="right"/>
      <protection/>
    </xf>
    <xf numFmtId="0" fontId="20" fillId="0" borderId="11" xfId="47" applyFont="1" applyFill="1" applyBorder="1" applyAlignment="1">
      <alignment horizontal="right"/>
      <protection/>
    </xf>
    <xf numFmtId="49" fontId="22" fillId="0" borderId="11" xfId="47" applyNumberFormat="1" applyFont="1" applyFill="1" applyBorder="1" applyAlignment="1">
      <alignment horizontal="left" vertical="top"/>
      <protection/>
    </xf>
    <xf numFmtId="49" fontId="21" fillId="0" borderId="11" xfId="47" applyNumberFormat="1" applyFont="1" applyFill="1" applyBorder="1" applyAlignment="1">
      <alignment vertical="top"/>
      <protection/>
    </xf>
    <xf numFmtId="0" fontId="21" fillId="0" borderId="11" xfId="51" applyFont="1" applyFill="1" applyBorder="1" applyAlignment="1">
      <alignment horizontal="right"/>
      <protection/>
    </xf>
    <xf numFmtId="0" fontId="21" fillId="0" borderId="0" xfId="51" applyFont="1" applyFill="1" applyAlignment="1">
      <alignment horizontal="center"/>
      <protection/>
    </xf>
    <xf numFmtId="0" fontId="21" fillId="0" borderId="0" xfId="51" applyFont="1" applyFill="1" applyAlignment="1" quotePrefix="1">
      <alignment horizontal="center"/>
      <protection/>
    </xf>
    <xf numFmtId="1" fontId="21" fillId="0" borderId="29" xfId="49" applyNumberFormat="1" applyFont="1" applyFill="1" applyBorder="1" applyAlignment="1">
      <alignment horizontal="left" vertical="center" wrapText="1"/>
      <protection/>
    </xf>
    <xf numFmtId="1" fontId="21" fillId="0" borderId="18" xfId="49" applyNumberFormat="1" applyFont="1" applyFill="1" applyBorder="1" applyAlignment="1">
      <alignment horizontal="left" vertical="center" wrapText="1"/>
      <protection/>
    </xf>
    <xf numFmtId="1" fontId="21" fillId="34" borderId="26" xfId="49" applyNumberFormat="1" applyFont="1" applyFill="1" applyBorder="1" applyAlignment="1">
      <alignment horizontal="left" vertical="center" wrapText="1"/>
      <protection/>
    </xf>
    <xf numFmtId="1" fontId="21" fillId="34" borderId="25" xfId="49" applyNumberFormat="1" applyFont="1" applyFill="1" applyBorder="1" applyAlignment="1">
      <alignment horizontal="left" vertical="center" wrapText="1"/>
      <protection/>
    </xf>
    <xf numFmtId="1" fontId="21" fillId="0" borderId="29" xfId="49" applyNumberFormat="1" applyFont="1" applyFill="1" applyBorder="1" applyAlignment="1">
      <alignment horizontal="center" vertical="center" wrapText="1"/>
      <protection/>
    </xf>
    <xf numFmtId="1" fontId="21" fillId="0" borderId="18" xfId="49" applyNumberFormat="1" applyFont="1" applyFill="1" applyBorder="1" applyAlignment="1">
      <alignment horizontal="center" vertical="center" wrapText="1"/>
      <protection/>
    </xf>
    <xf numFmtId="1" fontId="21" fillId="0" borderId="27" xfId="49" applyNumberFormat="1" applyFont="1" applyFill="1" applyBorder="1" applyAlignment="1">
      <alignment horizontal="center" vertical="center" wrapText="1"/>
      <protection/>
    </xf>
    <xf numFmtId="1" fontId="21" fillId="0" borderId="28" xfId="49" applyNumberFormat="1" applyFont="1" applyFill="1" applyBorder="1" applyAlignment="1">
      <alignment horizontal="center" vertical="center" wrapText="1"/>
      <protection/>
    </xf>
    <xf numFmtId="49" fontId="21" fillId="0" borderId="26" xfId="47" applyNumberFormat="1" applyFont="1" applyFill="1" applyBorder="1" applyAlignment="1">
      <alignment horizontal="left" vertical="top"/>
      <protection/>
    </xf>
    <xf numFmtId="49" fontId="21" fillId="0" borderId="25" xfId="47" applyNumberFormat="1" applyFont="1" applyFill="1" applyBorder="1" applyAlignment="1">
      <alignment horizontal="left" vertical="top"/>
      <protection/>
    </xf>
    <xf numFmtId="0" fontId="21" fillId="0" borderId="26" xfId="47" applyFont="1" applyFill="1" applyBorder="1" applyAlignment="1">
      <alignment horizontal="left" vertical="center" wrapText="1"/>
      <protection/>
    </xf>
    <xf numFmtId="0" fontId="21" fillId="0" borderId="25" xfId="47" applyFont="1" applyFill="1" applyBorder="1" applyAlignment="1">
      <alignment horizontal="left" vertical="center" wrapText="1"/>
      <protection/>
    </xf>
    <xf numFmtId="0" fontId="21" fillId="0" borderId="26" xfId="52" applyFont="1" applyFill="1" applyBorder="1" applyAlignment="1">
      <alignment horizontal="left" wrapText="1"/>
      <protection/>
    </xf>
    <xf numFmtId="0" fontId="21" fillId="0" borderId="25" xfId="52" applyFont="1" applyFill="1" applyBorder="1" applyAlignment="1">
      <alignment horizontal="left" wrapText="1"/>
      <protection/>
    </xf>
    <xf numFmtId="0" fontId="20" fillId="0" borderId="26" xfId="46" applyFont="1" applyFill="1" applyBorder="1" applyAlignment="1">
      <alignment wrapText="1"/>
      <protection/>
    </xf>
    <xf numFmtId="0" fontId="26" fillId="0" borderId="25" xfId="46" applyFont="1" applyFill="1" applyBorder="1" applyAlignment="1">
      <alignment/>
      <protection/>
    </xf>
    <xf numFmtId="0" fontId="20" fillId="0" borderId="26" xfId="46" applyFont="1" applyFill="1" applyBorder="1" applyAlignment="1">
      <alignment horizontal="left" wrapText="1"/>
      <protection/>
    </xf>
    <xf numFmtId="0" fontId="20" fillId="0" borderId="25" xfId="46" applyFont="1" applyFill="1" applyBorder="1" applyAlignment="1">
      <alignment horizontal="left" wrapText="1"/>
      <protection/>
    </xf>
    <xf numFmtId="49" fontId="21" fillId="0" borderId="26" xfId="47" applyNumberFormat="1" applyFont="1" applyFill="1" applyBorder="1" applyAlignment="1">
      <alignment horizontal="left" vertical="top" wrapText="1"/>
      <protection/>
    </xf>
    <xf numFmtId="49" fontId="21" fillId="0" borderId="25" xfId="47" applyNumberFormat="1" applyFont="1" applyFill="1" applyBorder="1" applyAlignment="1">
      <alignment horizontal="left" vertical="top" wrapText="1"/>
      <protection/>
    </xf>
    <xf numFmtId="0" fontId="20" fillId="0" borderId="25" xfId="46" applyFont="1" applyFill="1" applyBorder="1" applyAlignment="1">
      <alignment/>
      <protection/>
    </xf>
    <xf numFmtId="49" fontId="21" fillId="0" borderId="26" xfId="47" applyNumberFormat="1" applyFont="1" applyFill="1" applyBorder="1" applyAlignment="1">
      <alignment horizontal="left" vertical="center" wrapText="1"/>
      <protection/>
    </xf>
    <xf numFmtId="49" fontId="21" fillId="0" borderId="25" xfId="47" applyNumberFormat="1" applyFont="1" applyFill="1" applyBorder="1" applyAlignment="1">
      <alignment horizontal="left" vertical="center" wrapText="1"/>
      <protection/>
    </xf>
    <xf numFmtId="0" fontId="21" fillId="0" borderId="26" xfId="47" applyFont="1" applyFill="1" applyBorder="1" applyAlignment="1">
      <alignment horizontal="left" wrapText="1"/>
      <protection/>
    </xf>
    <xf numFmtId="0" fontId="21" fillId="0" borderId="25" xfId="47" applyFont="1" applyFill="1" applyBorder="1" applyAlignment="1">
      <alignment horizontal="left" wrapText="1"/>
      <protection/>
    </xf>
    <xf numFmtId="0" fontId="20" fillId="0" borderId="30" xfId="46" applyFont="1" applyFill="1" applyBorder="1" applyAlignment="1">
      <alignment horizontal="left" wrapText="1"/>
      <protection/>
    </xf>
    <xf numFmtId="0" fontId="20" fillId="0" borderId="31" xfId="46" applyFont="1" applyFill="1" applyBorder="1" applyAlignment="1">
      <alignment horizontal="left" wrapText="1"/>
      <protection/>
    </xf>
    <xf numFmtId="0" fontId="21" fillId="0" borderId="30" xfId="47" applyFont="1" applyFill="1" applyBorder="1" applyAlignment="1">
      <alignment horizontal="left" wrapText="1"/>
      <protection/>
    </xf>
    <xf numFmtId="0" fontId="21" fillId="0" borderId="31" xfId="47" applyFont="1" applyFill="1" applyBorder="1" applyAlignment="1">
      <alignment horizontal="left" wrapText="1"/>
      <protection/>
    </xf>
    <xf numFmtId="0" fontId="20" fillId="0" borderId="26" xfId="46" applyFont="1" applyFill="1" applyBorder="1" applyAlignment="1" quotePrefix="1">
      <alignment horizontal="left" wrapText="1"/>
      <protection/>
    </xf>
    <xf numFmtId="0" fontId="20" fillId="0" borderId="25" xfId="46" applyFont="1" applyFill="1" applyBorder="1" applyAlignment="1" quotePrefix="1">
      <alignment horizontal="left" wrapText="1"/>
      <protection/>
    </xf>
    <xf numFmtId="49" fontId="21" fillId="0" borderId="26" xfId="47" applyNumberFormat="1" applyFont="1" applyFill="1" applyBorder="1" applyAlignment="1">
      <alignment horizontal="left" wrapText="1"/>
      <protection/>
    </xf>
    <xf numFmtId="49" fontId="21" fillId="0" borderId="25" xfId="47" applyNumberFormat="1" applyFont="1" applyFill="1" applyBorder="1" applyAlignment="1">
      <alignment horizontal="left" wrapText="1"/>
      <protection/>
    </xf>
    <xf numFmtId="0" fontId="21" fillId="0" borderId="26" xfId="46" applyFont="1" applyFill="1" applyBorder="1" applyAlignment="1" quotePrefix="1">
      <alignment vertical="center" wrapText="1"/>
      <protection/>
    </xf>
    <xf numFmtId="0" fontId="21" fillId="0" borderId="25" xfId="46" applyFont="1" applyFill="1" applyBorder="1" applyAlignment="1" quotePrefix="1">
      <alignment vertical="center" wrapText="1"/>
      <protection/>
    </xf>
    <xf numFmtId="1" fontId="21" fillId="33" borderId="26" xfId="49" applyNumberFormat="1" applyFont="1" applyFill="1" applyBorder="1" applyAlignment="1">
      <alignment horizontal="left" vertical="center" wrapText="1"/>
      <protection/>
    </xf>
    <xf numFmtId="1" fontId="21" fillId="33" borderId="25" xfId="49" applyNumberFormat="1" applyFont="1" applyFill="1" applyBorder="1" applyAlignment="1">
      <alignment horizontal="left" vertical="center" wrapText="1"/>
      <protection/>
    </xf>
    <xf numFmtId="0" fontId="20" fillId="0" borderId="11" xfId="46" applyFont="1" applyFill="1" applyBorder="1" applyAlignment="1">
      <alignment horizontal="left" wrapText="1"/>
      <protection/>
    </xf>
    <xf numFmtId="0" fontId="20" fillId="0" borderId="11" xfId="46" applyFont="1" applyFill="1" applyBorder="1" applyAlignment="1">
      <alignment wrapText="1"/>
      <protection/>
    </xf>
    <xf numFmtId="0" fontId="26" fillId="0" borderId="11" xfId="46" applyFont="1" applyFill="1" applyBorder="1" applyAlignment="1">
      <alignment/>
      <protection/>
    </xf>
    <xf numFmtId="0" fontId="21" fillId="0" borderId="11" xfId="47" applyFont="1" applyFill="1" applyBorder="1" applyAlignment="1">
      <alignment horizontal="left" wrapText="1"/>
      <protection/>
    </xf>
    <xf numFmtId="49" fontId="21" fillId="0" borderId="11" xfId="47" applyNumberFormat="1" applyFont="1" applyFill="1" applyBorder="1" applyAlignment="1">
      <alignment horizontal="left" vertical="center" wrapText="1"/>
      <protection/>
    </xf>
    <xf numFmtId="49" fontId="21" fillId="0" borderId="11" xfId="47" applyNumberFormat="1" applyFont="1" applyFill="1" applyBorder="1" applyAlignment="1">
      <alignment horizontal="left" vertical="top" wrapText="1"/>
      <protection/>
    </xf>
    <xf numFmtId="0" fontId="21" fillId="0" borderId="11" xfId="46" applyFont="1" applyFill="1" applyBorder="1" applyAlignment="1" quotePrefix="1">
      <alignment vertical="center" wrapText="1"/>
      <protection/>
    </xf>
    <xf numFmtId="0" fontId="20" fillId="0" borderId="11" xfId="46" applyFont="1" applyFill="1" applyBorder="1" applyAlignment="1" quotePrefix="1">
      <alignment horizontal="left" wrapText="1"/>
      <protection/>
    </xf>
    <xf numFmtId="1" fontId="21" fillId="33" borderId="11" xfId="49" applyNumberFormat="1" applyFont="1" applyFill="1" applyBorder="1" applyAlignment="1">
      <alignment horizontal="left" vertical="center" wrapText="1"/>
      <protection/>
    </xf>
    <xf numFmtId="49" fontId="21" fillId="0" borderId="11" xfId="47" applyNumberFormat="1" applyFont="1" applyFill="1" applyBorder="1" applyAlignment="1">
      <alignment horizontal="left" wrapText="1"/>
      <protection/>
    </xf>
    <xf numFmtId="0" fontId="20" fillId="0" borderId="0" xfId="51" applyFont="1" applyFill="1" applyAlignment="1">
      <alignment horizontal="center"/>
      <protection/>
    </xf>
    <xf numFmtId="1" fontId="21" fillId="0" borderId="32" xfId="49" applyNumberFormat="1" applyFont="1" applyFill="1" applyBorder="1" applyAlignment="1">
      <alignment horizontal="center" vertical="center" wrapText="1"/>
      <protection/>
    </xf>
    <xf numFmtId="1" fontId="21" fillId="0" borderId="33" xfId="49" applyNumberFormat="1" applyFont="1" applyFill="1" applyBorder="1" applyAlignment="1">
      <alignment horizontal="center" vertical="center" wrapText="1"/>
      <protection/>
    </xf>
    <xf numFmtId="1" fontId="21" fillId="0" borderId="34" xfId="49" applyNumberFormat="1" applyFont="1" applyFill="1" applyBorder="1" applyAlignment="1">
      <alignment horizontal="center" vertical="center" wrapText="1"/>
      <protection/>
    </xf>
    <xf numFmtId="1" fontId="21" fillId="0" borderId="35" xfId="49" applyNumberFormat="1" applyFont="1" applyFill="1" applyBorder="1" applyAlignment="1">
      <alignment horizontal="center" vertical="center" wrapText="1"/>
      <protection/>
    </xf>
    <xf numFmtId="1" fontId="21" fillId="0" borderId="36" xfId="49" applyNumberFormat="1" applyFont="1" applyFill="1" applyBorder="1" applyAlignment="1">
      <alignment horizontal="center" vertical="center" wrapText="1"/>
      <protection/>
    </xf>
    <xf numFmtId="1" fontId="21" fillId="0" borderId="37" xfId="49" applyNumberFormat="1" applyFont="1" applyFill="1" applyBorder="1" applyAlignment="1">
      <alignment horizontal="center" vertical="center" wrapText="1"/>
      <protection/>
    </xf>
    <xf numFmtId="1" fontId="21" fillId="0" borderId="13" xfId="49" applyNumberFormat="1" applyFont="1" applyFill="1" applyBorder="1" applyAlignment="1">
      <alignment horizontal="left" vertical="center" wrapText="1"/>
      <protection/>
    </xf>
    <xf numFmtId="49" fontId="21" fillId="0" borderId="11" xfId="47" applyNumberFormat="1" applyFont="1" applyFill="1" applyBorder="1" applyAlignment="1">
      <alignment horizontal="left" vertical="top"/>
      <protection/>
    </xf>
    <xf numFmtId="0" fontId="21" fillId="0" borderId="11" xfId="47" applyFont="1" applyFill="1" applyBorder="1" applyAlignment="1">
      <alignment horizontal="left" vertical="center" wrapText="1"/>
      <protection/>
    </xf>
    <xf numFmtId="1" fontId="21" fillId="34" borderId="11" xfId="49" applyNumberFormat="1" applyFont="1" applyFill="1" applyBorder="1" applyAlignment="1">
      <alignment horizontal="left" vertical="center" wrapText="1"/>
      <protection/>
    </xf>
    <xf numFmtId="0" fontId="21" fillId="0" borderId="11" xfId="52" applyFont="1" applyFill="1" applyBorder="1" applyAlignment="1">
      <alignment horizontal="left" wrapText="1"/>
      <protection/>
    </xf>
    <xf numFmtId="0" fontId="20" fillId="0" borderId="11" xfId="46" applyFont="1" applyFill="1" applyBorder="1" applyAlignment="1">
      <alignment/>
      <protection/>
    </xf>
    <xf numFmtId="0" fontId="4" fillId="0" borderId="0" xfId="51" applyFont="1" applyFill="1" applyAlignment="1">
      <alignment horizontal="center"/>
      <protection/>
    </xf>
    <xf numFmtId="0" fontId="5" fillId="0" borderId="0" xfId="51" applyFont="1" applyFill="1" applyAlignment="1">
      <alignment horizontal="center"/>
      <protection/>
    </xf>
    <xf numFmtId="0" fontId="5" fillId="0" borderId="0" xfId="51" applyFont="1" applyFill="1" applyAlignment="1" quotePrefix="1">
      <alignment horizontal="center"/>
      <protection/>
    </xf>
    <xf numFmtId="1" fontId="7" fillId="0" borderId="13" xfId="49" applyNumberFormat="1" applyFont="1" applyFill="1" applyBorder="1" applyAlignment="1">
      <alignment horizontal="left" vertical="center" wrapText="1"/>
      <protection/>
    </xf>
    <xf numFmtId="1" fontId="7" fillId="34" borderId="11" xfId="49" applyNumberFormat="1" applyFont="1" applyFill="1" applyBorder="1" applyAlignment="1">
      <alignment horizontal="left" vertical="center" wrapText="1"/>
      <protection/>
    </xf>
    <xf numFmtId="0" fontId="6" fillId="0" borderId="11" xfId="47" applyFont="1" applyFill="1" applyBorder="1" applyAlignment="1">
      <alignment horizontal="left" wrapText="1"/>
      <protection/>
    </xf>
    <xf numFmtId="0" fontId="3" fillId="0" borderId="0" xfId="51" applyFont="1" applyFill="1" applyAlignment="1">
      <alignment horizontal="center"/>
      <protection/>
    </xf>
    <xf numFmtId="1" fontId="6" fillId="0" borderId="32" xfId="49" applyNumberFormat="1" applyFont="1" applyFill="1" applyBorder="1" applyAlignment="1">
      <alignment horizontal="center" vertical="center" wrapText="1"/>
      <protection/>
    </xf>
    <xf numFmtId="1" fontId="6" fillId="0" borderId="38" xfId="49" applyNumberFormat="1" applyFont="1" applyFill="1" applyBorder="1" applyAlignment="1">
      <alignment horizontal="center" vertical="center" wrapText="1"/>
      <protection/>
    </xf>
    <xf numFmtId="1" fontId="6" fillId="0" borderId="34" xfId="49" applyNumberFormat="1" applyFont="1" applyFill="1" applyBorder="1" applyAlignment="1">
      <alignment horizontal="center" vertical="center" wrapText="1"/>
      <protection/>
    </xf>
    <xf numFmtId="1" fontId="6" fillId="0" borderId="39" xfId="49" applyNumberFormat="1" applyFont="1" applyFill="1" applyBorder="1" applyAlignment="1">
      <alignment horizontal="center" vertical="center" wrapText="1"/>
      <protection/>
    </xf>
    <xf numFmtId="1" fontId="6" fillId="0" borderId="40" xfId="49" applyNumberFormat="1" applyFont="1" applyFill="1" applyBorder="1" applyAlignment="1">
      <alignment horizontal="center" vertical="center" wrapText="1"/>
      <protection/>
    </xf>
    <xf numFmtId="1" fontId="6" fillId="0" borderId="41" xfId="49" applyNumberFormat="1" applyFont="1" applyFill="1" applyBorder="1" applyAlignment="1">
      <alignment horizontal="center" vertical="center" wrapText="1"/>
      <protection/>
    </xf>
    <xf numFmtId="49" fontId="6" fillId="0" borderId="11" xfId="47" applyNumberFormat="1" applyFont="1" applyFill="1" applyBorder="1" applyAlignment="1">
      <alignment horizontal="left" vertical="top"/>
      <protection/>
    </xf>
    <xf numFmtId="0" fontId="7" fillId="0" borderId="11" xfId="47" applyFont="1" applyFill="1" applyBorder="1" applyAlignment="1">
      <alignment horizontal="left" vertical="center" wrapText="1"/>
      <protection/>
    </xf>
    <xf numFmtId="0" fontId="6" fillId="0" borderId="11" xfId="52" applyFont="1" applyFill="1" applyBorder="1" applyAlignment="1">
      <alignment horizontal="left" wrapText="1"/>
      <protection/>
    </xf>
    <xf numFmtId="0" fontId="9" fillId="0" borderId="11" xfId="46" applyFont="1" applyFill="1" applyBorder="1" applyAlignment="1">
      <alignment horizontal="left" wrapText="1"/>
      <protection/>
    </xf>
    <xf numFmtId="0" fontId="9" fillId="0" borderId="11" xfId="46" applyFont="1" applyFill="1" applyBorder="1" applyAlignment="1">
      <alignment wrapText="1"/>
      <protection/>
    </xf>
    <xf numFmtId="0" fontId="16" fillId="0" borderId="11" xfId="46" applyFont="1" applyFill="1" applyBorder="1" applyAlignment="1">
      <alignment/>
      <protection/>
    </xf>
    <xf numFmtId="49" fontId="7" fillId="0" borderId="11" xfId="47" applyNumberFormat="1" applyFont="1" applyFill="1" applyBorder="1" applyAlignment="1">
      <alignment horizontal="left" vertical="top" wrapText="1"/>
      <protection/>
    </xf>
    <xf numFmtId="49" fontId="6" fillId="0" borderId="11" xfId="47" applyNumberFormat="1" applyFont="1" applyFill="1" applyBorder="1" applyAlignment="1">
      <alignment horizontal="left" vertical="top" wrapText="1"/>
      <protection/>
    </xf>
    <xf numFmtId="0" fontId="3" fillId="0" borderId="11" xfId="46" applyFont="1" applyFill="1" applyBorder="1" applyAlignment="1">
      <alignment/>
      <protection/>
    </xf>
    <xf numFmtId="49" fontId="7" fillId="0" borderId="11" xfId="47" applyNumberFormat="1" applyFont="1" applyFill="1" applyBorder="1" applyAlignment="1">
      <alignment horizontal="left" vertical="center" wrapText="1"/>
      <protection/>
    </xf>
    <xf numFmtId="0" fontId="3" fillId="0" borderId="11" xfId="46" applyFont="1" applyFill="1" applyBorder="1" applyAlignment="1">
      <alignment horizontal="left" wrapText="1"/>
      <protection/>
    </xf>
    <xf numFmtId="49" fontId="4" fillId="0" borderId="11" xfId="47" applyNumberFormat="1" applyFont="1" applyFill="1" applyBorder="1" applyAlignment="1">
      <alignment horizontal="left" vertical="center" wrapText="1"/>
      <protection/>
    </xf>
    <xf numFmtId="49" fontId="6" fillId="0" borderId="11" xfId="47" applyNumberFormat="1" applyFont="1" applyFill="1" applyBorder="1" applyAlignment="1">
      <alignment horizontal="left" wrapText="1"/>
      <protection/>
    </xf>
    <xf numFmtId="1" fontId="14" fillId="34" borderId="11" xfId="49" applyNumberFormat="1" applyFont="1" applyFill="1" applyBorder="1" applyAlignment="1">
      <alignment horizontal="left" vertical="center" wrapText="1"/>
      <protection/>
    </xf>
    <xf numFmtId="49" fontId="6" fillId="0" borderId="11" xfId="47" applyNumberFormat="1" applyFont="1" applyFill="1" applyBorder="1" applyAlignment="1">
      <alignment horizontal="left" vertical="center" wrapText="1"/>
      <protection/>
    </xf>
    <xf numFmtId="0" fontId="7" fillId="0" borderId="11" xfId="46" applyFont="1" applyFill="1" applyBorder="1" applyAlignment="1" quotePrefix="1">
      <alignment vertical="center" wrapText="1"/>
      <protection/>
    </xf>
    <xf numFmtId="0" fontId="9" fillId="0" borderId="11" xfId="46" applyFont="1" applyFill="1" applyBorder="1" applyAlignment="1" quotePrefix="1">
      <alignment horizontal="left" wrapText="1"/>
      <protection/>
    </xf>
    <xf numFmtId="0" fontId="2" fillId="0" borderId="0" xfId="46" applyAlignment="1">
      <alignment horizontal="center" vertical="top"/>
      <protection/>
    </xf>
    <xf numFmtId="1" fontId="14" fillId="33" borderId="11" xfId="49" applyNumberFormat="1" applyFont="1" applyFill="1" applyBorder="1" applyAlignment="1">
      <alignment horizontal="left" vertical="center" wrapText="1"/>
      <protection/>
    </xf>
    <xf numFmtId="1" fontId="6" fillId="0" borderId="29" xfId="49" applyNumberFormat="1" applyFont="1" applyFill="1" applyBorder="1" applyAlignment="1">
      <alignment horizontal="center" vertical="center" wrapText="1"/>
      <protection/>
    </xf>
    <xf numFmtId="1" fontId="6" fillId="0" borderId="42" xfId="49" applyNumberFormat="1" applyFont="1" applyFill="1" applyBorder="1" applyAlignment="1">
      <alignment horizontal="center" vertical="center" wrapText="1"/>
      <protection/>
    </xf>
    <xf numFmtId="1" fontId="6" fillId="0" borderId="27" xfId="49" applyNumberFormat="1" applyFont="1" applyFill="1" applyBorder="1" applyAlignment="1">
      <alignment horizontal="center" vertical="center" wrapText="1"/>
      <protection/>
    </xf>
    <xf numFmtId="1" fontId="6" fillId="0" borderId="43" xfId="49" applyNumberFormat="1" applyFont="1" applyFill="1" applyBorder="1" applyAlignment="1">
      <alignment horizontal="center" vertical="center" wrapText="1"/>
      <protection/>
    </xf>
    <xf numFmtId="1" fontId="6" fillId="0" borderId="44" xfId="49" applyNumberFormat="1" applyFont="1" applyFill="1" applyBorder="1" applyAlignment="1">
      <alignment horizontal="center" vertical="center" wrapText="1"/>
      <protection/>
    </xf>
    <xf numFmtId="1" fontId="6" fillId="0" borderId="45" xfId="49" applyNumberFormat="1" applyFont="1" applyFill="1" applyBorder="1" applyAlignment="1">
      <alignment horizontal="center" vertical="center" wrapText="1"/>
      <protection/>
    </xf>
    <xf numFmtId="1" fontId="7" fillId="0" borderId="11" xfId="49" applyNumberFormat="1" applyFont="1" applyFill="1" applyBorder="1" applyAlignment="1">
      <alignment horizontal="left" vertical="center" wrapText="1"/>
      <protection/>
    </xf>
    <xf numFmtId="1" fontId="6" fillId="0" borderId="46" xfId="49" applyNumberFormat="1" applyFont="1" applyFill="1" applyBorder="1" applyAlignment="1">
      <alignment horizontal="center" vertical="center" wrapText="1"/>
      <protection/>
    </xf>
    <xf numFmtId="1" fontId="6" fillId="0" borderId="47" xfId="49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_Anexa F 140 146 10.07" xfId="47"/>
    <cellStyle name="Normal_F 07" xfId="48"/>
    <cellStyle name="Normal_mach03" xfId="49"/>
    <cellStyle name="Normal_mach30" xfId="50"/>
    <cellStyle name="Normal_mach31" xfId="51"/>
    <cellStyle name="Normal_Machete buget 99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  <cellStyle name="Virgulă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4.140625" style="0" customWidth="1"/>
    <col min="2" max="2" width="42.7109375" style="0" customWidth="1"/>
    <col min="3" max="3" width="8.57421875" style="0" customWidth="1"/>
    <col min="4" max="4" width="11.57421875" style="0" customWidth="1"/>
    <col min="5" max="5" width="12.28125" style="0" customWidth="1"/>
    <col min="6" max="6" width="9.140625" style="0" customWidth="1"/>
    <col min="7" max="8" width="8.8515625" style="0" hidden="1" customWidth="1"/>
    <col min="9" max="9" width="8.28125" style="0" hidden="1" customWidth="1"/>
    <col min="10" max="10" width="8.57421875" style="200" hidden="1" customWidth="1"/>
    <col min="11" max="11" width="9.421875" style="0" hidden="1" customWidth="1"/>
  </cols>
  <sheetData>
    <row r="1" spans="1:11" ht="15">
      <c r="A1" s="97"/>
      <c r="B1" s="98" t="s">
        <v>494</v>
      </c>
      <c r="C1" s="98"/>
      <c r="D1" s="98"/>
      <c r="E1" s="98"/>
      <c r="F1" s="97"/>
      <c r="G1" s="99"/>
      <c r="H1" s="98"/>
      <c r="I1" s="98"/>
      <c r="J1" s="98"/>
      <c r="K1" s="98"/>
    </row>
    <row r="2" spans="1:11" ht="15">
      <c r="A2" s="97"/>
      <c r="B2" s="100" t="s">
        <v>495</v>
      </c>
      <c r="C2" s="98"/>
      <c r="D2" s="98"/>
      <c r="E2" s="98"/>
      <c r="F2" s="97"/>
      <c r="G2" s="99"/>
      <c r="H2" s="98"/>
      <c r="I2" s="98"/>
      <c r="J2" s="198"/>
      <c r="K2" s="101">
        <v>350</v>
      </c>
    </row>
    <row r="3" spans="1:11" ht="15">
      <c r="A3" s="97"/>
      <c r="B3" s="100" t="s">
        <v>496</v>
      </c>
      <c r="C3" s="98"/>
      <c r="D3" s="98"/>
      <c r="E3" s="98"/>
      <c r="F3" s="97"/>
      <c r="G3" s="99"/>
      <c r="H3" s="98"/>
      <c r="I3" s="98"/>
      <c r="J3" s="98"/>
      <c r="K3" s="98"/>
    </row>
    <row r="4" spans="1:11" ht="15">
      <c r="A4" s="97"/>
      <c r="B4" s="98" t="s">
        <v>0</v>
      </c>
      <c r="C4" s="98"/>
      <c r="D4" s="98"/>
      <c r="E4" s="98"/>
      <c r="F4" s="97"/>
      <c r="G4" s="99"/>
      <c r="H4" s="98"/>
      <c r="I4" s="98"/>
      <c r="J4" s="98"/>
      <c r="K4" s="98"/>
    </row>
    <row r="5" spans="1:11" ht="15">
      <c r="A5" s="97"/>
      <c r="B5" s="271" t="s">
        <v>1</v>
      </c>
      <c r="C5" s="271"/>
      <c r="D5" s="271"/>
      <c r="E5" s="271"/>
      <c r="F5" s="97"/>
      <c r="G5" s="99"/>
      <c r="H5" s="97"/>
      <c r="I5" s="97"/>
      <c r="K5" s="99"/>
    </row>
    <row r="6" spans="1:11" ht="15">
      <c r="A6" s="271" t="s">
        <v>2</v>
      </c>
      <c r="B6" s="271"/>
      <c r="C6" s="271"/>
      <c r="D6" s="271"/>
      <c r="E6" s="271"/>
      <c r="F6" s="97"/>
      <c r="G6" s="99"/>
      <c r="H6" s="97"/>
      <c r="I6" s="97"/>
      <c r="K6" s="99"/>
    </row>
    <row r="7" spans="1:11" ht="15">
      <c r="A7" s="97"/>
      <c r="B7" s="271" t="s">
        <v>490</v>
      </c>
      <c r="C7" s="272"/>
      <c r="D7" s="272"/>
      <c r="E7" s="272"/>
      <c r="F7" s="199"/>
      <c r="G7" s="99"/>
      <c r="H7" s="199"/>
      <c r="I7" s="199"/>
      <c r="K7" s="99"/>
    </row>
    <row r="8" spans="1:11" ht="15.75" thickBot="1">
      <c r="A8" s="97"/>
      <c r="B8" s="102"/>
      <c r="C8" s="102"/>
      <c r="D8" s="102"/>
      <c r="E8" s="103" t="s">
        <v>3</v>
      </c>
      <c r="F8" s="97"/>
      <c r="G8" s="104" t="s">
        <v>491</v>
      </c>
      <c r="H8" s="104" t="s">
        <v>478</v>
      </c>
      <c r="I8" s="104" t="s">
        <v>479</v>
      </c>
      <c r="J8" s="104" t="s">
        <v>480</v>
      </c>
      <c r="K8" s="104" t="s">
        <v>477</v>
      </c>
    </row>
    <row r="9" spans="1:11" ht="23.25">
      <c r="A9" s="277" t="s">
        <v>4</v>
      </c>
      <c r="B9" s="278"/>
      <c r="C9" s="278" t="s">
        <v>5</v>
      </c>
      <c r="D9" s="106" t="s">
        <v>469</v>
      </c>
      <c r="E9" s="107" t="s">
        <v>6</v>
      </c>
      <c r="F9" s="97"/>
      <c r="G9" s="108" t="s">
        <v>6</v>
      </c>
      <c r="H9" s="108" t="s">
        <v>6</v>
      </c>
      <c r="I9" s="109" t="s">
        <v>6</v>
      </c>
      <c r="J9" s="108" t="s">
        <v>6</v>
      </c>
      <c r="K9" s="108" t="s">
        <v>6</v>
      </c>
    </row>
    <row r="10" spans="1:11" ht="15.75" thickBot="1">
      <c r="A10" s="279"/>
      <c r="B10" s="280"/>
      <c r="C10" s="280"/>
      <c r="D10" s="110">
        <v>2011</v>
      </c>
      <c r="E10" s="111">
        <v>2012</v>
      </c>
      <c r="F10" s="97"/>
      <c r="G10" s="114">
        <v>2012</v>
      </c>
      <c r="H10" s="112">
        <v>2012</v>
      </c>
      <c r="I10" s="113">
        <v>2012</v>
      </c>
      <c r="J10" s="112">
        <v>2012</v>
      </c>
      <c r="K10" s="112">
        <v>2012</v>
      </c>
    </row>
    <row r="11" spans="1:11" ht="25.5" customHeight="1">
      <c r="A11" s="273" t="s">
        <v>492</v>
      </c>
      <c r="B11" s="274"/>
      <c r="C11" s="105"/>
      <c r="D11" s="115">
        <f>D12+D176</f>
        <v>0</v>
      </c>
      <c r="E11" s="116">
        <f>'Cap.65 autofin'!D11+Spital!E11+'cap.7010'!E11</f>
        <v>21202.689999999995</v>
      </c>
      <c r="F11" s="97"/>
      <c r="G11" s="119">
        <f aca="true" t="shared" si="0" ref="G11:G74">SUM(H11:K11)</f>
        <v>1569.48</v>
      </c>
      <c r="H11" s="117">
        <f>H12+H176</f>
        <v>151.53000000000003</v>
      </c>
      <c r="I11" s="118">
        <f>I12+I176</f>
        <v>174.95</v>
      </c>
      <c r="J11" s="117">
        <f>J12+J176</f>
        <v>893</v>
      </c>
      <c r="K11" s="117">
        <f>K12+K176</f>
        <v>350</v>
      </c>
    </row>
    <row r="12" spans="1:11" s="74" customFormat="1" ht="15">
      <c r="A12" s="275" t="s">
        <v>8</v>
      </c>
      <c r="B12" s="276"/>
      <c r="C12" s="120"/>
      <c r="D12" s="121">
        <f>D13+D160+D174</f>
        <v>0</v>
      </c>
      <c r="E12" s="116">
        <f>'Cap.65 autofin'!D12+Spital!E12+'cap.7010'!E12</f>
        <v>20079.279999999995</v>
      </c>
      <c r="F12" s="122"/>
      <c r="G12" s="119">
        <f t="shared" si="0"/>
        <v>1419.48</v>
      </c>
      <c r="H12" s="123">
        <f>H13+H160+H174</f>
        <v>151.53000000000003</v>
      </c>
      <c r="I12" s="124">
        <f>I13+I160+I174</f>
        <v>174.95</v>
      </c>
      <c r="J12" s="128">
        <f>J13+J160+J174</f>
        <v>743</v>
      </c>
      <c r="K12" s="123">
        <f>K13+K160+K174</f>
        <v>350</v>
      </c>
    </row>
    <row r="13" spans="1:11" ht="15">
      <c r="A13" s="125" t="s">
        <v>9</v>
      </c>
      <c r="B13" s="126"/>
      <c r="C13" s="127" t="s">
        <v>10</v>
      </c>
      <c r="D13" s="116">
        <f>D14+D48</f>
        <v>0</v>
      </c>
      <c r="E13" s="116">
        <f>'Cap.65 autofin'!D13+Spital!E13+'cap.7010'!E13</f>
        <v>20079.279999999995</v>
      </c>
      <c r="F13" s="97"/>
      <c r="G13" s="119">
        <f t="shared" si="0"/>
        <v>1419.48</v>
      </c>
      <c r="H13" s="128">
        <f>H14+H48</f>
        <v>151.53000000000003</v>
      </c>
      <c r="I13" s="129">
        <f>I14+I48</f>
        <v>174.95</v>
      </c>
      <c r="J13" s="128">
        <f>J14+J48</f>
        <v>743</v>
      </c>
      <c r="K13" s="128">
        <f>K14+K48</f>
        <v>350</v>
      </c>
    </row>
    <row r="14" spans="1:11" ht="15">
      <c r="A14" s="130" t="s">
        <v>11</v>
      </c>
      <c r="B14" s="131"/>
      <c r="C14" s="127" t="s">
        <v>12</v>
      </c>
      <c r="D14" s="132">
        <f>D15+D33+D41</f>
        <v>0</v>
      </c>
      <c r="E14" s="116">
        <f>'Cap.65 autofin'!D14+Spital!E14+'cap.7010'!E14</f>
        <v>12779.999999999998</v>
      </c>
      <c r="F14" s="133"/>
      <c r="G14" s="119">
        <f t="shared" si="0"/>
        <v>698.31</v>
      </c>
      <c r="H14" s="134">
        <f>H15+H33+H41</f>
        <v>132.42000000000002</v>
      </c>
      <c r="I14" s="135">
        <f>I15+I33+I41</f>
        <v>88.77</v>
      </c>
      <c r="J14" s="134">
        <f>J15+J33+J41</f>
        <v>327.11999999999995</v>
      </c>
      <c r="K14" s="134">
        <f>K15+K33+K41</f>
        <v>150</v>
      </c>
    </row>
    <row r="15" spans="1:11" ht="15">
      <c r="A15" s="136" t="s">
        <v>13</v>
      </c>
      <c r="B15" s="131"/>
      <c r="C15" s="127" t="s">
        <v>14</v>
      </c>
      <c r="D15" s="132">
        <f>SUM(D16:D32)</f>
        <v>0</v>
      </c>
      <c r="E15" s="116">
        <f>'Cap.65 autofin'!D15+Spital!E15+'cap.7010'!E15</f>
        <v>9618.219999999998</v>
      </c>
      <c r="F15" s="97"/>
      <c r="G15" s="119">
        <f t="shared" si="0"/>
        <v>555.6899999999999</v>
      </c>
      <c r="H15" s="134">
        <f>SUM(H16:H32)</f>
        <v>103.86</v>
      </c>
      <c r="I15" s="135">
        <f>SUM(I16:I32)</f>
        <v>69.63</v>
      </c>
      <c r="J15" s="134">
        <f>SUM(J16:J32)</f>
        <v>259.78999999999996</v>
      </c>
      <c r="K15" s="134">
        <f>SUM(K16:K32)</f>
        <v>122.41</v>
      </c>
    </row>
    <row r="16" spans="1:11" ht="15">
      <c r="A16" s="137"/>
      <c r="B16" s="138" t="s">
        <v>15</v>
      </c>
      <c r="C16" s="139" t="s">
        <v>16</v>
      </c>
      <c r="D16" s="132"/>
      <c r="E16" s="140">
        <f>'Cap.65 autofin'!D16+Spital!E16+'cap.7010'!E16</f>
        <v>7077.999999999999</v>
      </c>
      <c r="F16" s="97"/>
      <c r="G16" s="119">
        <f t="shared" si="0"/>
        <v>510.65</v>
      </c>
      <c r="H16" s="134">
        <v>94.06</v>
      </c>
      <c r="I16" s="135">
        <v>64.1</v>
      </c>
      <c r="J16" s="134">
        <v>237.51</v>
      </c>
      <c r="K16" s="134">
        <v>114.98</v>
      </c>
    </row>
    <row r="17" spans="1:11" ht="15">
      <c r="A17" s="141"/>
      <c r="B17" s="138" t="s">
        <v>17</v>
      </c>
      <c r="C17" s="139" t="s">
        <v>18</v>
      </c>
      <c r="D17" s="142"/>
      <c r="E17" s="140">
        <f>'Cap.65 autofin'!D17+Spital!E17+'cap.7010'!E17</f>
        <v>0</v>
      </c>
      <c r="F17" s="99"/>
      <c r="G17" s="119">
        <f t="shared" si="0"/>
        <v>0</v>
      </c>
      <c r="H17" s="134"/>
      <c r="I17" s="135"/>
      <c r="J17" s="134"/>
      <c r="K17" s="134"/>
    </row>
    <row r="18" spans="1:11" ht="15">
      <c r="A18" s="141"/>
      <c r="B18" s="138" t="s">
        <v>19</v>
      </c>
      <c r="C18" s="139" t="s">
        <v>20</v>
      </c>
      <c r="D18" s="142"/>
      <c r="E18" s="140">
        <f>'Cap.65 autofin'!D18+Spital!E18+'cap.7010'!E18</f>
        <v>0</v>
      </c>
      <c r="F18" s="99"/>
      <c r="G18" s="119">
        <f t="shared" si="0"/>
        <v>0</v>
      </c>
      <c r="H18" s="143"/>
      <c r="I18" s="144"/>
      <c r="J18" s="143"/>
      <c r="K18" s="143"/>
    </row>
    <row r="19" spans="1:11" ht="15">
      <c r="A19" s="141"/>
      <c r="B19" s="138" t="s">
        <v>21</v>
      </c>
      <c r="C19" s="139" t="s">
        <v>22</v>
      </c>
      <c r="D19" s="142"/>
      <c r="E19" s="140">
        <f>'Cap.65 autofin'!D19+Spital!E19+'cap.7010'!E19</f>
        <v>0</v>
      </c>
      <c r="F19" s="99"/>
      <c r="G19" s="119">
        <f t="shared" si="0"/>
        <v>0</v>
      </c>
      <c r="H19" s="143"/>
      <c r="I19" s="144"/>
      <c r="J19" s="143"/>
      <c r="K19" s="143"/>
    </row>
    <row r="20" spans="1:11" ht="15">
      <c r="A20" s="137"/>
      <c r="B20" s="138" t="s">
        <v>23</v>
      </c>
      <c r="C20" s="139" t="s">
        <v>24</v>
      </c>
      <c r="D20" s="132"/>
      <c r="E20" s="140">
        <f>'Cap.65 autofin'!D20+Spital!E20+'cap.7010'!E20</f>
        <v>1062.46</v>
      </c>
      <c r="F20" s="99"/>
      <c r="G20" s="119">
        <f t="shared" si="0"/>
        <v>45.04</v>
      </c>
      <c r="H20" s="134">
        <v>9.8</v>
      </c>
      <c r="I20" s="135">
        <v>5.53</v>
      </c>
      <c r="J20" s="134">
        <v>22.28</v>
      </c>
      <c r="K20" s="134">
        <v>7.43</v>
      </c>
    </row>
    <row r="21" spans="1:11" ht="15">
      <c r="A21" s="137"/>
      <c r="B21" s="138" t="s">
        <v>25</v>
      </c>
      <c r="C21" s="139" t="s">
        <v>26</v>
      </c>
      <c r="D21" s="132"/>
      <c r="E21" s="140">
        <f>'Cap.65 autofin'!D21+Spital!E21+'cap.7010'!E21</f>
        <v>829.02</v>
      </c>
      <c r="F21" s="99"/>
      <c r="G21" s="119">
        <f t="shared" si="0"/>
        <v>0</v>
      </c>
      <c r="H21" s="134"/>
      <c r="I21" s="135"/>
      <c r="J21" s="134"/>
      <c r="K21" s="134"/>
    </row>
    <row r="22" spans="1:11" ht="15">
      <c r="A22" s="137"/>
      <c r="B22" s="138" t="s">
        <v>27</v>
      </c>
      <c r="C22" s="139" t="s">
        <v>28</v>
      </c>
      <c r="D22" s="132"/>
      <c r="E22" s="140">
        <f>'Cap.65 autofin'!D22+Spital!E22+'cap.7010'!E22</f>
        <v>0</v>
      </c>
      <c r="F22" s="99"/>
      <c r="G22" s="119">
        <f t="shared" si="0"/>
        <v>0</v>
      </c>
      <c r="H22" s="134"/>
      <c r="I22" s="135"/>
      <c r="J22" s="134"/>
      <c r="K22" s="134"/>
    </row>
    <row r="23" spans="1:11" ht="15">
      <c r="A23" s="137"/>
      <c r="B23" s="138" t="s">
        <v>29</v>
      </c>
      <c r="C23" s="139" t="s">
        <v>30</v>
      </c>
      <c r="D23" s="132"/>
      <c r="E23" s="140">
        <f>'Cap.65 autofin'!D23+Spital!E23+'cap.7010'!E23</f>
        <v>0</v>
      </c>
      <c r="F23" s="99"/>
      <c r="G23" s="119">
        <f t="shared" si="0"/>
        <v>0</v>
      </c>
      <c r="H23" s="134"/>
      <c r="I23" s="135"/>
      <c r="J23" s="134"/>
      <c r="K23" s="134"/>
    </row>
    <row r="24" spans="1:11" ht="15">
      <c r="A24" s="137"/>
      <c r="B24" s="138" t="s">
        <v>31</v>
      </c>
      <c r="C24" s="139" t="s">
        <v>32</v>
      </c>
      <c r="D24" s="132"/>
      <c r="E24" s="140">
        <f>'Cap.65 autofin'!D24+Spital!E24+'cap.7010'!E24</f>
        <v>0</v>
      </c>
      <c r="F24" s="99"/>
      <c r="G24" s="119">
        <f t="shared" si="0"/>
        <v>0</v>
      </c>
      <c r="H24" s="134"/>
      <c r="I24" s="135"/>
      <c r="J24" s="134"/>
      <c r="K24" s="134"/>
    </row>
    <row r="25" spans="1:11" ht="15">
      <c r="A25" s="137"/>
      <c r="B25" s="138" t="s">
        <v>33</v>
      </c>
      <c r="C25" s="139" t="s">
        <v>34</v>
      </c>
      <c r="D25" s="132"/>
      <c r="E25" s="140">
        <f>'Cap.65 autofin'!D25+Spital!E25+'cap.7010'!E25</f>
        <v>23.3</v>
      </c>
      <c r="F25" s="99"/>
      <c r="G25" s="119">
        <f t="shared" si="0"/>
        <v>0</v>
      </c>
      <c r="H25" s="134"/>
      <c r="I25" s="135"/>
      <c r="J25" s="134"/>
      <c r="K25" s="134"/>
    </row>
    <row r="26" spans="1:11" ht="15">
      <c r="A26" s="137"/>
      <c r="B26" s="138" t="s">
        <v>35</v>
      </c>
      <c r="C26" s="139" t="s">
        <v>36</v>
      </c>
      <c r="D26" s="132"/>
      <c r="E26" s="140">
        <f>'Cap.65 autofin'!D26+Spital!E26+'cap.7010'!E26</f>
        <v>583.88</v>
      </c>
      <c r="F26" s="99"/>
      <c r="G26" s="119">
        <f t="shared" si="0"/>
        <v>0</v>
      </c>
      <c r="H26" s="134"/>
      <c r="I26" s="135"/>
      <c r="J26" s="134"/>
      <c r="K26" s="134"/>
    </row>
    <row r="27" spans="1:11" ht="15">
      <c r="A27" s="137"/>
      <c r="B27" s="138" t="s">
        <v>37</v>
      </c>
      <c r="C27" s="139" t="s">
        <v>38</v>
      </c>
      <c r="D27" s="132"/>
      <c r="E27" s="140">
        <f>'Cap.65 autofin'!D27+Spital!E27+'cap.7010'!E27</f>
        <v>0</v>
      </c>
      <c r="F27" s="99"/>
      <c r="G27" s="119">
        <f t="shared" si="0"/>
        <v>0</v>
      </c>
      <c r="H27" s="134"/>
      <c r="I27" s="135"/>
      <c r="J27" s="134"/>
      <c r="K27" s="134"/>
    </row>
    <row r="28" spans="1:11" ht="15">
      <c r="A28" s="136"/>
      <c r="B28" s="145" t="s">
        <v>39</v>
      </c>
      <c r="C28" s="139" t="s">
        <v>40</v>
      </c>
      <c r="D28" s="132"/>
      <c r="E28" s="140">
        <f>'Cap.65 autofin'!D28+Spital!E28+'cap.7010'!E28</f>
        <v>0.5</v>
      </c>
      <c r="F28" s="99"/>
      <c r="G28" s="119">
        <f t="shared" si="0"/>
        <v>0</v>
      </c>
      <c r="H28" s="134"/>
      <c r="I28" s="135"/>
      <c r="J28" s="134"/>
      <c r="K28" s="134"/>
    </row>
    <row r="29" spans="1:11" ht="15">
      <c r="A29" s="136"/>
      <c r="B29" s="145" t="s">
        <v>41</v>
      </c>
      <c r="C29" s="139" t="s">
        <v>42</v>
      </c>
      <c r="D29" s="132"/>
      <c r="E29" s="140">
        <f>'Cap.65 autofin'!D29+Spital!E29+'cap.7010'!E29</f>
        <v>0</v>
      </c>
      <c r="F29" s="99"/>
      <c r="G29" s="119">
        <f t="shared" si="0"/>
        <v>0</v>
      </c>
      <c r="H29" s="134"/>
      <c r="I29" s="135"/>
      <c r="J29" s="134"/>
      <c r="K29" s="134"/>
    </row>
    <row r="30" spans="1:11" ht="15">
      <c r="A30" s="136"/>
      <c r="B30" s="145" t="s">
        <v>43</v>
      </c>
      <c r="C30" s="139" t="s">
        <v>44</v>
      </c>
      <c r="D30" s="132"/>
      <c r="E30" s="140">
        <f>'Cap.65 autofin'!D30+Spital!E30+'cap.7010'!E30</f>
        <v>0</v>
      </c>
      <c r="F30" s="99"/>
      <c r="G30" s="119">
        <f t="shared" si="0"/>
        <v>0</v>
      </c>
      <c r="H30" s="134"/>
      <c r="I30" s="135"/>
      <c r="J30" s="134"/>
      <c r="K30" s="134"/>
    </row>
    <row r="31" spans="1:11" ht="15">
      <c r="A31" s="136"/>
      <c r="B31" s="145" t="s">
        <v>45</v>
      </c>
      <c r="C31" s="139" t="s">
        <v>46</v>
      </c>
      <c r="D31" s="132"/>
      <c r="E31" s="140">
        <f>'Cap.65 autofin'!D31+Spital!E31+'cap.7010'!E31</f>
        <v>0</v>
      </c>
      <c r="F31" s="99"/>
      <c r="G31" s="119">
        <f t="shared" si="0"/>
        <v>0</v>
      </c>
      <c r="H31" s="134"/>
      <c r="I31" s="135"/>
      <c r="J31" s="134"/>
      <c r="K31" s="134"/>
    </row>
    <row r="32" spans="1:11" ht="15">
      <c r="A32" s="136"/>
      <c r="B32" s="138" t="s">
        <v>47</v>
      </c>
      <c r="C32" s="139" t="s">
        <v>48</v>
      </c>
      <c r="D32" s="132"/>
      <c r="E32" s="140">
        <f>'Cap.65 autofin'!D32+Spital!E32+'cap.7010'!E32</f>
        <v>41.06</v>
      </c>
      <c r="F32" s="99"/>
      <c r="G32" s="119">
        <f t="shared" si="0"/>
        <v>0</v>
      </c>
      <c r="H32" s="134"/>
      <c r="I32" s="135"/>
      <c r="J32" s="134"/>
      <c r="K32" s="134"/>
    </row>
    <row r="33" spans="1:11" ht="15">
      <c r="A33" s="136" t="s">
        <v>49</v>
      </c>
      <c r="B33" s="138"/>
      <c r="C33" s="127" t="s">
        <v>50</v>
      </c>
      <c r="D33" s="132">
        <f>SUM(D34:D40)</f>
        <v>0</v>
      </c>
      <c r="E33" s="116">
        <f>'Cap.65 autofin'!D33+Spital!E33+'cap.7010'!E33</f>
        <v>702.95</v>
      </c>
      <c r="F33" s="99"/>
      <c r="G33" s="119">
        <f t="shared" si="0"/>
        <v>0</v>
      </c>
      <c r="H33" s="134">
        <v>0</v>
      </c>
      <c r="I33" s="135">
        <v>0</v>
      </c>
      <c r="J33" s="134">
        <v>0</v>
      </c>
      <c r="K33" s="134">
        <v>0</v>
      </c>
    </row>
    <row r="34" spans="1:11" ht="15">
      <c r="A34" s="136"/>
      <c r="B34" s="138" t="s">
        <v>51</v>
      </c>
      <c r="C34" s="139" t="s">
        <v>52</v>
      </c>
      <c r="D34" s="132"/>
      <c r="E34" s="140">
        <f>'Cap.65 autofin'!D34+Spital!E34+'cap.7010'!E34</f>
        <v>702.95</v>
      </c>
      <c r="F34" s="99"/>
      <c r="G34" s="119">
        <f t="shared" si="0"/>
        <v>0</v>
      </c>
      <c r="H34" s="134"/>
      <c r="I34" s="135"/>
      <c r="J34" s="134"/>
      <c r="K34" s="134"/>
    </row>
    <row r="35" spans="1:11" ht="15">
      <c r="A35" s="136"/>
      <c r="B35" s="138" t="s">
        <v>53</v>
      </c>
      <c r="C35" s="139" t="s">
        <v>54</v>
      </c>
      <c r="D35" s="132"/>
      <c r="E35" s="140">
        <f>'Cap.65 autofin'!D35+Spital!E35+'cap.7010'!E35</f>
        <v>0</v>
      </c>
      <c r="F35" s="99"/>
      <c r="G35" s="119">
        <f t="shared" si="0"/>
        <v>0</v>
      </c>
      <c r="H35" s="134"/>
      <c r="I35" s="135"/>
      <c r="J35" s="134"/>
      <c r="K35" s="134"/>
    </row>
    <row r="36" spans="1:11" ht="15">
      <c r="A36" s="136"/>
      <c r="B36" s="138" t="s">
        <v>55</v>
      </c>
      <c r="C36" s="139" t="s">
        <v>56</v>
      </c>
      <c r="D36" s="132"/>
      <c r="E36" s="140">
        <f>'Cap.65 autofin'!D36+Spital!E36+'cap.7010'!E36</f>
        <v>0</v>
      </c>
      <c r="F36" s="99"/>
      <c r="G36" s="119">
        <f t="shared" si="0"/>
        <v>0</v>
      </c>
      <c r="H36" s="134"/>
      <c r="I36" s="135"/>
      <c r="J36" s="134"/>
      <c r="K36" s="134"/>
    </row>
    <row r="37" spans="1:11" ht="15">
      <c r="A37" s="136"/>
      <c r="B37" s="138" t="s">
        <v>57</v>
      </c>
      <c r="C37" s="139" t="s">
        <v>58</v>
      </c>
      <c r="D37" s="132"/>
      <c r="E37" s="140">
        <f>'Cap.65 autofin'!D37+Spital!E37+'cap.7010'!E37</f>
        <v>0</v>
      </c>
      <c r="F37" s="99"/>
      <c r="G37" s="119">
        <f t="shared" si="0"/>
        <v>0</v>
      </c>
      <c r="H37" s="134"/>
      <c r="I37" s="135"/>
      <c r="J37" s="134"/>
      <c r="K37" s="134"/>
    </row>
    <row r="38" spans="1:11" ht="15">
      <c r="A38" s="136"/>
      <c r="B38" s="145" t="s">
        <v>59</v>
      </c>
      <c r="C38" s="139" t="s">
        <v>60</v>
      </c>
      <c r="D38" s="132"/>
      <c r="E38" s="140">
        <f>'Cap.65 autofin'!D38+Spital!E38+'cap.7010'!E38</f>
        <v>0</v>
      </c>
      <c r="F38" s="99"/>
      <c r="G38" s="119">
        <f t="shared" si="0"/>
        <v>0</v>
      </c>
      <c r="H38" s="134"/>
      <c r="I38" s="135"/>
      <c r="J38" s="134"/>
      <c r="K38" s="134"/>
    </row>
    <row r="39" spans="1:11" ht="15">
      <c r="A39" s="136"/>
      <c r="B39" s="145" t="s">
        <v>61</v>
      </c>
      <c r="C39" s="139" t="s">
        <v>62</v>
      </c>
      <c r="D39" s="132"/>
      <c r="E39" s="140">
        <f>'Cap.65 autofin'!D39+Spital!E39+'cap.7010'!E39</f>
        <v>0</v>
      </c>
      <c r="F39" s="99"/>
      <c r="G39" s="119">
        <f t="shared" si="0"/>
        <v>0</v>
      </c>
      <c r="H39" s="134"/>
      <c r="I39" s="135"/>
      <c r="J39" s="134"/>
      <c r="K39" s="134"/>
    </row>
    <row r="40" spans="1:11" ht="15">
      <c r="A40" s="137"/>
      <c r="B40" s="138" t="s">
        <v>63</v>
      </c>
      <c r="C40" s="139" t="s">
        <v>64</v>
      </c>
      <c r="D40" s="132"/>
      <c r="E40" s="116">
        <f>'Cap.65 autofin'!D40+Spital!E40+'cap.7010'!E40</f>
        <v>0</v>
      </c>
      <c r="F40" s="99"/>
      <c r="G40" s="119">
        <f t="shared" si="0"/>
        <v>0</v>
      </c>
      <c r="H40" s="134"/>
      <c r="I40" s="135"/>
      <c r="J40" s="134"/>
      <c r="K40" s="134"/>
    </row>
    <row r="41" spans="1:11" ht="15">
      <c r="A41" s="146" t="s">
        <v>65</v>
      </c>
      <c r="B41" s="145"/>
      <c r="C41" s="127" t="s">
        <v>66</v>
      </c>
      <c r="D41" s="147">
        <f>SUM(D42:D47)</f>
        <v>0</v>
      </c>
      <c r="E41" s="116">
        <f>'Cap.65 autofin'!D41+Spital!E41+'cap.7010'!E41</f>
        <v>2458.83</v>
      </c>
      <c r="F41" s="99"/>
      <c r="G41" s="119">
        <f t="shared" si="0"/>
        <v>142.62</v>
      </c>
      <c r="H41" s="134">
        <f>SUM(H42:H47)</f>
        <v>28.560000000000002</v>
      </c>
      <c r="I41" s="135">
        <f>SUM(I42:I47)</f>
        <v>19.14</v>
      </c>
      <c r="J41" s="134">
        <f>SUM(J42:J47)</f>
        <v>67.33</v>
      </c>
      <c r="K41" s="134">
        <f>SUM(K42:K47)</f>
        <v>27.59</v>
      </c>
    </row>
    <row r="42" spans="1:11" ht="15">
      <c r="A42" s="136"/>
      <c r="B42" s="148" t="s">
        <v>67</v>
      </c>
      <c r="C42" s="139" t="s">
        <v>68</v>
      </c>
      <c r="D42" s="132"/>
      <c r="E42" s="140">
        <f>'Cap.65 autofin'!D42+Spital!E42+'cap.7010'!E42</f>
        <v>1871.8899999999999</v>
      </c>
      <c r="F42" s="99"/>
      <c r="G42" s="119">
        <f t="shared" si="0"/>
        <v>107.88</v>
      </c>
      <c r="H42" s="134">
        <v>21.6</v>
      </c>
      <c r="I42" s="135">
        <v>14.48</v>
      </c>
      <c r="J42" s="134">
        <v>50.93</v>
      </c>
      <c r="K42" s="134">
        <v>20.87</v>
      </c>
    </row>
    <row r="43" spans="1:11" ht="15">
      <c r="A43" s="146"/>
      <c r="B43" s="145" t="s">
        <v>69</v>
      </c>
      <c r="C43" s="139" t="s">
        <v>70</v>
      </c>
      <c r="D43" s="132"/>
      <c r="E43" s="140">
        <f>'Cap.65 autofin'!D43+Spital!E43+'cap.7010'!E43</f>
        <v>44.33</v>
      </c>
      <c r="F43" s="99"/>
      <c r="G43" s="119">
        <f t="shared" si="0"/>
        <v>2.59</v>
      </c>
      <c r="H43" s="134">
        <v>0.52</v>
      </c>
      <c r="I43" s="135">
        <v>0.35</v>
      </c>
      <c r="J43" s="134">
        <v>1.22</v>
      </c>
      <c r="K43" s="134">
        <v>0.5</v>
      </c>
    </row>
    <row r="44" spans="1:11" ht="15">
      <c r="A44" s="146"/>
      <c r="B44" s="145" t="s">
        <v>71</v>
      </c>
      <c r="C44" s="139" t="s">
        <v>72</v>
      </c>
      <c r="D44" s="132"/>
      <c r="E44" s="140">
        <f>'Cap.65 autofin'!D44+Spital!E44+'cap.7010'!E44</f>
        <v>461.39</v>
      </c>
      <c r="F44" s="99"/>
      <c r="G44" s="119">
        <f t="shared" si="0"/>
        <v>26.97</v>
      </c>
      <c r="H44" s="134">
        <v>5.4</v>
      </c>
      <c r="I44" s="135">
        <v>3.62</v>
      </c>
      <c r="J44" s="134">
        <v>12.73</v>
      </c>
      <c r="K44" s="134">
        <v>5.22</v>
      </c>
    </row>
    <row r="45" spans="1:11" ht="22.5">
      <c r="A45" s="146"/>
      <c r="B45" s="149" t="s">
        <v>73</v>
      </c>
      <c r="C45" s="139" t="s">
        <v>74</v>
      </c>
      <c r="D45" s="132"/>
      <c r="E45" s="140">
        <f>'Cap.65 autofin'!D45+Spital!E45+'cap.7010'!E45</f>
        <v>24.6</v>
      </c>
      <c r="F45" s="99"/>
      <c r="G45" s="119">
        <f t="shared" si="0"/>
        <v>0.78</v>
      </c>
      <c r="H45" s="134">
        <v>0.16</v>
      </c>
      <c r="I45" s="135">
        <v>0.1</v>
      </c>
      <c r="J45" s="134">
        <v>0.37</v>
      </c>
      <c r="K45" s="134">
        <v>0.15</v>
      </c>
    </row>
    <row r="46" spans="1:11" ht="15">
      <c r="A46" s="146"/>
      <c r="B46" s="149" t="s">
        <v>75</v>
      </c>
      <c r="C46" s="139" t="s">
        <v>76</v>
      </c>
      <c r="D46" s="132"/>
      <c r="E46" s="140">
        <f>'Cap.65 autofin'!D46+Spital!E46+'cap.7010'!E46</f>
        <v>0</v>
      </c>
      <c r="F46" s="99"/>
      <c r="G46" s="119">
        <f t="shared" si="0"/>
        <v>0</v>
      </c>
      <c r="H46" s="134"/>
      <c r="I46" s="135"/>
      <c r="J46" s="134"/>
      <c r="K46" s="134"/>
    </row>
    <row r="47" spans="1:11" ht="15">
      <c r="A47" s="146"/>
      <c r="B47" s="145" t="s">
        <v>77</v>
      </c>
      <c r="C47" s="139" t="s">
        <v>78</v>
      </c>
      <c r="D47" s="132"/>
      <c r="E47" s="140">
        <f>'Cap.65 autofin'!D47+Spital!E47+'cap.7010'!E47</f>
        <v>56.62</v>
      </c>
      <c r="F47" s="99"/>
      <c r="G47" s="119">
        <f t="shared" si="0"/>
        <v>4.3999999999999995</v>
      </c>
      <c r="H47" s="134">
        <v>0.88</v>
      </c>
      <c r="I47" s="135">
        <v>0.59</v>
      </c>
      <c r="J47" s="134">
        <v>2.08</v>
      </c>
      <c r="K47" s="134">
        <v>0.85</v>
      </c>
    </row>
    <row r="48" spans="1:11" ht="15">
      <c r="A48" s="283" t="s">
        <v>79</v>
      </c>
      <c r="B48" s="284"/>
      <c r="C48" s="127" t="s">
        <v>80</v>
      </c>
      <c r="D48" s="147">
        <f>D49+D60+D61+D64+D69+D73+D76+D77+D78+D79+D80+D81+D82+D83+D84+D85+D86+D87+D88+D89+D90+D93+D94+D95</f>
        <v>0</v>
      </c>
      <c r="E48" s="116">
        <f>'Cap.65 autofin'!D48+Spital!E48+'cap.7010'!E48</f>
        <v>7299.279999999999</v>
      </c>
      <c r="F48" s="99"/>
      <c r="G48" s="119">
        <f t="shared" si="0"/>
        <v>721.17</v>
      </c>
      <c r="H48" s="150">
        <f>H49+H60+H61+H64+H69+H73+H76+H77+H78+H79+H80+H81+H82+H83+H84+H85+H86+H87+H88+H89+H90+H93+H94+H95</f>
        <v>19.110000000000003</v>
      </c>
      <c r="I48" s="135">
        <f>I49+I60+I61+I64+I69+I73+I76+I77+I78+I79+I80+I81+I82+I83+I84+I85+I86+I87+I88+I89+I90+I93+I94+I95</f>
        <v>86.17999999999999</v>
      </c>
      <c r="J48" s="150">
        <f>J49+J60+J61+J64+J69+J73+J76+J77+J78+J79+J80+J81+J82+J83+J84+J85+J86+J87+J88+J89+J90+J93+J94+J95</f>
        <v>415.88</v>
      </c>
      <c r="K48" s="134">
        <f>K49+K60+K61+K64+K69+K73+K76+K77+K78+K79+K80+K81+K82+K83+K84+K85+K86+K87+K88+K89+K90+K93+K94+K95</f>
        <v>200</v>
      </c>
    </row>
    <row r="49" spans="1:11" ht="15">
      <c r="A49" s="130" t="s">
        <v>81</v>
      </c>
      <c r="B49" s="138"/>
      <c r="C49" s="127" t="s">
        <v>82</v>
      </c>
      <c r="D49" s="147">
        <f>SUM(D50:D59)</f>
        <v>0</v>
      </c>
      <c r="E49" s="116">
        <f>'Cap.65 autofin'!D49+Spital!E49+'cap.7010'!E49</f>
        <v>3030.96</v>
      </c>
      <c r="F49" s="99"/>
      <c r="G49" s="119">
        <f t="shared" si="0"/>
        <v>646.28</v>
      </c>
      <c r="H49" s="150">
        <f>SUM(H50:H59)</f>
        <v>6.3100000000000005</v>
      </c>
      <c r="I49" s="135">
        <f>SUM(I50:I59)</f>
        <v>41.559999999999995</v>
      </c>
      <c r="J49" s="150">
        <f>SUM(J50:J59)</f>
        <v>401.91</v>
      </c>
      <c r="K49" s="134">
        <f>SUM(K50:K59)</f>
        <v>196.5</v>
      </c>
    </row>
    <row r="50" spans="1:11" ht="15">
      <c r="A50" s="146"/>
      <c r="B50" s="145" t="s">
        <v>83</v>
      </c>
      <c r="C50" s="139" t="s">
        <v>84</v>
      </c>
      <c r="D50" s="132"/>
      <c r="E50" s="140">
        <f>'Cap.65 autofin'!D50+Spital!E50+'cap.7010'!E50</f>
        <v>52.99</v>
      </c>
      <c r="F50" s="99"/>
      <c r="G50" s="119">
        <f t="shared" si="0"/>
        <v>2.71</v>
      </c>
      <c r="H50" s="134">
        <v>0.36</v>
      </c>
      <c r="I50" s="135">
        <v>1.19</v>
      </c>
      <c r="J50" s="134">
        <v>0.66</v>
      </c>
      <c r="K50" s="134">
        <v>0.5</v>
      </c>
    </row>
    <row r="51" spans="1:11" ht="15">
      <c r="A51" s="146"/>
      <c r="B51" s="145" t="s">
        <v>85</v>
      </c>
      <c r="C51" s="139" t="s">
        <v>86</v>
      </c>
      <c r="D51" s="132"/>
      <c r="E51" s="140">
        <f>'Cap.65 autofin'!D51+Spital!E51+'cap.7010'!E51</f>
        <v>50.06</v>
      </c>
      <c r="F51" s="99"/>
      <c r="G51" s="119">
        <f t="shared" si="0"/>
        <v>6.25</v>
      </c>
      <c r="H51" s="134">
        <v>0.15</v>
      </c>
      <c r="I51" s="135">
        <v>0.15</v>
      </c>
      <c r="J51" s="134">
        <v>5.45</v>
      </c>
      <c r="K51" s="134">
        <v>0.5</v>
      </c>
    </row>
    <row r="52" spans="1:11" ht="15">
      <c r="A52" s="146"/>
      <c r="B52" s="145" t="s">
        <v>87</v>
      </c>
      <c r="C52" s="139" t="s">
        <v>88</v>
      </c>
      <c r="D52" s="132"/>
      <c r="E52" s="140">
        <f>'Cap.65 autofin'!D52+Spital!E52+'cap.7010'!E52</f>
        <v>932.92</v>
      </c>
      <c r="F52" s="99"/>
      <c r="G52" s="119">
        <f t="shared" si="0"/>
        <v>175.24</v>
      </c>
      <c r="H52" s="134"/>
      <c r="I52" s="135">
        <v>0.24</v>
      </c>
      <c r="J52" s="134">
        <v>160</v>
      </c>
      <c r="K52" s="134">
        <v>15</v>
      </c>
    </row>
    <row r="53" spans="1:11" ht="15">
      <c r="A53" s="146"/>
      <c r="B53" s="145" t="s">
        <v>89</v>
      </c>
      <c r="C53" s="139" t="s">
        <v>90</v>
      </c>
      <c r="D53" s="132"/>
      <c r="E53" s="140">
        <f>'Cap.65 autofin'!D53+Spital!E53+'cap.7010'!E53</f>
        <v>297.6</v>
      </c>
      <c r="F53" s="99"/>
      <c r="G53" s="119">
        <f t="shared" si="0"/>
        <v>100.38</v>
      </c>
      <c r="H53" s="134">
        <v>2.4</v>
      </c>
      <c r="I53" s="135">
        <v>38.98</v>
      </c>
      <c r="J53" s="134">
        <v>59</v>
      </c>
      <c r="K53" s="134"/>
    </row>
    <row r="54" spans="1:11" ht="15">
      <c r="A54" s="146"/>
      <c r="B54" s="145" t="s">
        <v>91</v>
      </c>
      <c r="C54" s="139" t="s">
        <v>92</v>
      </c>
      <c r="D54" s="132"/>
      <c r="E54" s="140">
        <f>'Cap.65 autofin'!D54+Spital!E54+'cap.7010'!E54</f>
        <v>164.96</v>
      </c>
      <c r="F54" s="99"/>
      <c r="G54" s="119">
        <f t="shared" si="0"/>
        <v>157.28</v>
      </c>
      <c r="H54" s="134">
        <v>2.9</v>
      </c>
      <c r="I54" s="135"/>
      <c r="J54" s="134">
        <v>4.38</v>
      </c>
      <c r="K54" s="134">
        <v>150</v>
      </c>
    </row>
    <row r="55" spans="1:11" ht="15">
      <c r="A55" s="146"/>
      <c r="B55" s="145" t="s">
        <v>93</v>
      </c>
      <c r="C55" s="139" t="s">
        <v>94</v>
      </c>
      <c r="D55" s="132"/>
      <c r="E55" s="140">
        <f>'Cap.65 autofin'!D55+Spital!E55+'cap.7010'!E55</f>
        <v>11.55</v>
      </c>
      <c r="F55" s="99"/>
      <c r="G55" s="119">
        <f t="shared" si="0"/>
        <v>11.55</v>
      </c>
      <c r="H55" s="134">
        <v>0.5</v>
      </c>
      <c r="I55" s="135">
        <v>0.5</v>
      </c>
      <c r="J55" s="134">
        <v>0.55</v>
      </c>
      <c r="K55" s="134">
        <v>10</v>
      </c>
    </row>
    <row r="56" spans="1:11" ht="15">
      <c r="A56" s="146"/>
      <c r="B56" s="145" t="s">
        <v>95</v>
      </c>
      <c r="C56" s="139" t="s">
        <v>96</v>
      </c>
      <c r="D56" s="132"/>
      <c r="E56" s="140">
        <f>'Cap.65 autofin'!D56+Spital!E56+'cap.7010'!E56</f>
        <v>8</v>
      </c>
      <c r="F56" s="99"/>
      <c r="G56" s="119">
        <f t="shared" si="0"/>
        <v>0</v>
      </c>
      <c r="H56" s="134"/>
      <c r="I56" s="135"/>
      <c r="J56" s="134"/>
      <c r="K56" s="134"/>
    </row>
    <row r="57" spans="1:11" ht="15">
      <c r="A57" s="146"/>
      <c r="B57" s="145" t="s">
        <v>97</v>
      </c>
      <c r="C57" s="139" t="s">
        <v>98</v>
      </c>
      <c r="D57" s="132"/>
      <c r="E57" s="140">
        <f>'Cap.65 autofin'!D57+Spital!E57+'cap.7010'!E57</f>
        <v>57.42</v>
      </c>
      <c r="F57" s="99"/>
      <c r="G57" s="119">
        <f t="shared" si="0"/>
        <v>2.56</v>
      </c>
      <c r="H57" s="134"/>
      <c r="I57" s="135">
        <v>0.5</v>
      </c>
      <c r="J57" s="134">
        <v>2.06</v>
      </c>
      <c r="K57" s="134"/>
    </row>
    <row r="58" spans="1:11" ht="15">
      <c r="A58" s="146"/>
      <c r="B58" s="151" t="s">
        <v>99</v>
      </c>
      <c r="C58" s="139" t="s">
        <v>100</v>
      </c>
      <c r="D58" s="132"/>
      <c r="E58" s="140">
        <f>'Cap.65 autofin'!D58+Spital!E58+'cap.7010'!E58</f>
        <v>59</v>
      </c>
      <c r="F58" s="99"/>
      <c r="G58" s="119">
        <f t="shared" si="0"/>
        <v>0</v>
      </c>
      <c r="H58" s="134"/>
      <c r="I58" s="135"/>
      <c r="J58" s="134"/>
      <c r="K58" s="134"/>
    </row>
    <row r="59" spans="1:11" ht="15">
      <c r="A59" s="146"/>
      <c r="B59" s="145" t="s">
        <v>101</v>
      </c>
      <c r="C59" s="139" t="s">
        <v>102</v>
      </c>
      <c r="D59" s="132"/>
      <c r="E59" s="140">
        <f>'Cap.65 autofin'!D59+Spital!E59+'cap.7010'!E59</f>
        <v>1396.46</v>
      </c>
      <c r="F59" s="99"/>
      <c r="G59" s="119">
        <f t="shared" si="0"/>
        <v>190.31</v>
      </c>
      <c r="H59" s="134"/>
      <c r="I59" s="135"/>
      <c r="J59" s="134">
        <v>169.81</v>
      </c>
      <c r="K59" s="134">
        <v>20.5</v>
      </c>
    </row>
    <row r="60" spans="1:11" ht="15">
      <c r="A60" s="136" t="s">
        <v>103</v>
      </c>
      <c r="B60" s="138"/>
      <c r="C60" s="127" t="s">
        <v>104</v>
      </c>
      <c r="D60" s="132"/>
      <c r="E60" s="116">
        <f>'Cap.65 autofin'!D60+Spital!E60+'cap.7010'!E60</f>
        <v>640.27</v>
      </c>
      <c r="F60" s="99"/>
      <c r="G60" s="119">
        <f t="shared" si="0"/>
        <v>55.95</v>
      </c>
      <c r="H60" s="134">
        <v>9.79</v>
      </c>
      <c r="I60" s="135">
        <v>38.13</v>
      </c>
      <c r="J60" s="134">
        <v>8.03</v>
      </c>
      <c r="K60" s="134"/>
    </row>
    <row r="61" spans="1:11" ht="15">
      <c r="A61" s="136" t="s">
        <v>105</v>
      </c>
      <c r="B61" s="126"/>
      <c r="C61" s="127" t="s">
        <v>106</v>
      </c>
      <c r="D61" s="132">
        <f>D62+D63</f>
        <v>0</v>
      </c>
      <c r="E61" s="116">
        <f>'Cap.65 autofin'!D61+Spital!E61+'cap.7010'!E61</f>
        <v>823.28</v>
      </c>
      <c r="F61" s="99"/>
      <c r="G61" s="119">
        <f t="shared" si="0"/>
        <v>0</v>
      </c>
      <c r="H61" s="134">
        <v>0</v>
      </c>
      <c r="I61" s="135">
        <v>0</v>
      </c>
      <c r="J61" s="134">
        <v>0</v>
      </c>
      <c r="K61" s="134">
        <v>0</v>
      </c>
    </row>
    <row r="62" spans="1:11" ht="15">
      <c r="A62" s="136"/>
      <c r="B62" s="151" t="s">
        <v>107</v>
      </c>
      <c r="C62" s="139" t="s">
        <v>108</v>
      </c>
      <c r="D62" s="132"/>
      <c r="E62" s="140">
        <f>'Cap.65 autofin'!D62+Spital!E62+'cap.7010'!E62</f>
        <v>823.28</v>
      </c>
      <c r="F62" s="99"/>
      <c r="G62" s="119">
        <f t="shared" si="0"/>
        <v>0</v>
      </c>
      <c r="H62" s="134"/>
      <c r="I62" s="135"/>
      <c r="J62" s="134"/>
      <c r="K62" s="134"/>
    </row>
    <row r="63" spans="1:11" ht="15">
      <c r="A63" s="136"/>
      <c r="B63" s="151" t="s">
        <v>109</v>
      </c>
      <c r="C63" s="139" t="s">
        <v>110</v>
      </c>
      <c r="D63" s="132"/>
      <c r="E63" s="140">
        <f>'Cap.65 autofin'!D63+Spital!E63+'cap.7010'!E63</f>
        <v>0</v>
      </c>
      <c r="F63" s="99"/>
      <c r="G63" s="119">
        <f t="shared" si="0"/>
        <v>0</v>
      </c>
      <c r="H63" s="134"/>
      <c r="I63" s="135"/>
      <c r="J63" s="134"/>
      <c r="K63" s="134"/>
    </row>
    <row r="64" spans="1:11" ht="15">
      <c r="A64" s="136" t="s">
        <v>111</v>
      </c>
      <c r="B64" s="126"/>
      <c r="C64" s="127" t="s">
        <v>112</v>
      </c>
      <c r="D64" s="132">
        <f>SUM(D65:D68)</f>
        <v>0</v>
      </c>
      <c r="E64" s="116">
        <f>'Cap.65 autofin'!D64+Spital!E64+'cap.7010'!E64</f>
        <v>2333.71</v>
      </c>
      <c r="F64" s="99"/>
      <c r="G64" s="119">
        <f t="shared" si="0"/>
        <v>1.77</v>
      </c>
      <c r="H64" s="150">
        <v>0.23</v>
      </c>
      <c r="I64" s="152">
        <v>0.3</v>
      </c>
      <c r="J64" s="150">
        <f>SUM(J65:J68)</f>
        <v>1.24</v>
      </c>
      <c r="K64" s="134">
        <v>0</v>
      </c>
    </row>
    <row r="65" spans="1:11" ht="15">
      <c r="A65" s="146"/>
      <c r="B65" s="145" t="s">
        <v>113</v>
      </c>
      <c r="C65" s="139" t="s">
        <v>114</v>
      </c>
      <c r="D65" s="132"/>
      <c r="E65" s="140">
        <f>'Cap.65 autofin'!D65+Spital!E65+'cap.7010'!E65</f>
        <v>1431.09</v>
      </c>
      <c r="F65" s="99"/>
      <c r="G65" s="119">
        <f t="shared" si="0"/>
        <v>1.03</v>
      </c>
      <c r="H65" s="134">
        <v>0.15</v>
      </c>
      <c r="I65" s="135">
        <v>0.2</v>
      </c>
      <c r="J65" s="134">
        <v>0.68</v>
      </c>
      <c r="K65" s="134"/>
    </row>
    <row r="66" spans="1:11" ht="15">
      <c r="A66" s="146"/>
      <c r="B66" s="145" t="s">
        <v>115</v>
      </c>
      <c r="C66" s="139" t="s">
        <v>116</v>
      </c>
      <c r="D66" s="132"/>
      <c r="E66" s="140">
        <f>'Cap.65 autofin'!D66+Spital!E66+'cap.7010'!E66</f>
        <v>482.08000000000004</v>
      </c>
      <c r="F66" s="99"/>
      <c r="G66" s="119">
        <f t="shared" si="0"/>
        <v>0.42</v>
      </c>
      <c r="H66" s="134">
        <v>0.05</v>
      </c>
      <c r="I66" s="135">
        <v>0.08</v>
      </c>
      <c r="J66" s="134">
        <v>0.29</v>
      </c>
      <c r="K66" s="134"/>
    </row>
    <row r="67" spans="1:11" ht="15">
      <c r="A67" s="146"/>
      <c r="B67" s="145" t="s">
        <v>117</v>
      </c>
      <c r="C67" s="139" t="s">
        <v>118</v>
      </c>
      <c r="D67" s="132"/>
      <c r="E67" s="140">
        <f>'Cap.65 autofin'!D67+Spital!E67+'cap.7010'!E67</f>
        <v>358.55</v>
      </c>
      <c r="F67" s="99"/>
      <c r="G67" s="119">
        <f t="shared" si="0"/>
        <v>0</v>
      </c>
      <c r="H67" s="134"/>
      <c r="I67" s="135"/>
      <c r="J67" s="134"/>
      <c r="K67" s="134"/>
    </row>
    <row r="68" spans="1:11" ht="15">
      <c r="A68" s="146"/>
      <c r="B68" s="145" t="s">
        <v>119</v>
      </c>
      <c r="C68" s="139" t="s">
        <v>120</v>
      </c>
      <c r="D68" s="132"/>
      <c r="E68" s="140">
        <f>'Cap.65 autofin'!D68+Spital!E68+'cap.7010'!E68</f>
        <v>61.99</v>
      </c>
      <c r="F68" s="99"/>
      <c r="G68" s="119">
        <f t="shared" si="0"/>
        <v>0.32</v>
      </c>
      <c r="H68" s="134">
        <v>0.03</v>
      </c>
      <c r="I68" s="135">
        <v>0.02</v>
      </c>
      <c r="J68" s="134">
        <v>0.27</v>
      </c>
      <c r="K68" s="134"/>
    </row>
    <row r="69" spans="1:11" ht="15">
      <c r="A69" s="153" t="s">
        <v>121</v>
      </c>
      <c r="B69" s="126"/>
      <c r="C69" s="127" t="s">
        <v>122</v>
      </c>
      <c r="D69" s="132">
        <f>SUM(D70:D72)</f>
        <v>0</v>
      </c>
      <c r="E69" s="116">
        <f>'Cap.65 autofin'!D69+Spital!E69+'cap.7010'!E69</f>
        <v>135.17</v>
      </c>
      <c r="F69" s="99"/>
      <c r="G69" s="119">
        <f t="shared" si="0"/>
        <v>4.47</v>
      </c>
      <c r="H69" s="150">
        <v>1.78</v>
      </c>
      <c r="I69" s="152">
        <v>1.19</v>
      </c>
      <c r="J69" s="134">
        <v>0</v>
      </c>
      <c r="K69" s="134">
        <f>SUM(K70:K72)</f>
        <v>1.5</v>
      </c>
    </row>
    <row r="70" spans="1:11" ht="15">
      <c r="A70" s="146"/>
      <c r="B70" s="145" t="s">
        <v>123</v>
      </c>
      <c r="C70" s="139" t="s">
        <v>124</v>
      </c>
      <c r="D70" s="132"/>
      <c r="E70" s="140">
        <f>'Cap.65 autofin'!D70+Spital!E70+'cap.7010'!E70</f>
        <v>2.1</v>
      </c>
      <c r="F70" s="99"/>
      <c r="G70" s="119">
        <f t="shared" si="0"/>
        <v>2.1</v>
      </c>
      <c r="H70" s="134">
        <v>0.6</v>
      </c>
      <c r="I70" s="135"/>
      <c r="J70" s="134"/>
      <c r="K70" s="134">
        <v>1.5</v>
      </c>
    </row>
    <row r="71" spans="1:11" ht="15">
      <c r="A71" s="146"/>
      <c r="B71" s="145" t="s">
        <v>125</v>
      </c>
      <c r="C71" s="139" t="s">
        <v>126</v>
      </c>
      <c r="D71" s="132"/>
      <c r="E71" s="140">
        <f>'Cap.65 autofin'!D71+Spital!E71+'cap.7010'!E71</f>
        <v>10.7</v>
      </c>
      <c r="F71" s="99"/>
      <c r="G71" s="119">
        <f t="shared" si="0"/>
        <v>0</v>
      </c>
      <c r="H71" s="134"/>
      <c r="I71" s="135"/>
      <c r="J71" s="134"/>
      <c r="K71" s="134"/>
    </row>
    <row r="72" spans="1:11" ht="15">
      <c r="A72" s="146"/>
      <c r="B72" s="145" t="s">
        <v>127</v>
      </c>
      <c r="C72" s="139" t="s">
        <v>128</v>
      </c>
      <c r="D72" s="132"/>
      <c r="E72" s="140">
        <f>'Cap.65 autofin'!D72+Spital!E72+'cap.7010'!E72</f>
        <v>152.37</v>
      </c>
      <c r="F72" s="99"/>
      <c r="G72" s="119">
        <f t="shared" si="0"/>
        <v>32.37</v>
      </c>
      <c r="H72" s="134">
        <v>1.18</v>
      </c>
      <c r="I72" s="135">
        <v>1.19</v>
      </c>
      <c r="J72" s="134">
        <v>30</v>
      </c>
      <c r="K72" s="134"/>
    </row>
    <row r="73" spans="1:11" ht="15">
      <c r="A73" s="154" t="s">
        <v>129</v>
      </c>
      <c r="B73" s="126"/>
      <c r="C73" s="127" t="s">
        <v>130</v>
      </c>
      <c r="D73" s="132">
        <f>SUM(D74:D75)</f>
        <v>0</v>
      </c>
      <c r="E73" s="116">
        <f>'Cap.65 autofin'!D73+Spital!E73+'cap.7010'!E73</f>
        <v>9.46</v>
      </c>
      <c r="F73" s="99"/>
      <c r="G73" s="119">
        <f t="shared" si="0"/>
        <v>0</v>
      </c>
      <c r="H73" s="150">
        <v>0</v>
      </c>
      <c r="I73" s="135">
        <v>0</v>
      </c>
      <c r="J73" s="134">
        <v>0</v>
      </c>
      <c r="K73" s="134">
        <v>0</v>
      </c>
    </row>
    <row r="74" spans="1:11" ht="15">
      <c r="A74" s="146"/>
      <c r="B74" s="145" t="s">
        <v>131</v>
      </c>
      <c r="C74" s="139" t="s">
        <v>132</v>
      </c>
      <c r="D74" s="132"/>
      <c r="E74" s="140">
        <f>'Cap.65 autofin'!D74+Spital!E74+'cap.7010'!E74</f>
        <v>9.46</v>
      </c>
      <c r="F74" s="99"/>
      <c r="G74" s="119">
        <f t="shared" si="0"/>
        <v>0</v>
      </c>
      <c r="H74" s="134"/>
      <c r="I74" s="135"/>
      <c r="J74" s="134"/>
      <c r="K74" s="134"/>
    </row>
    <row r="75" spans="1:11" ht="15">
      <c r="A75" s="146"/>
      <c r="B75" s="145" t="s">
        <v>133</v>
      </c>
      <c r="C75" s="139" t="s">
        <v>134</v>
      </c>
      <c r="D75" s="132"/>
      <c r="E75" s="140">
        <f>'Cap.65 autofin'!D75+Spital!E75+'cap.7010'!E75</f>
        <v>0</v>
      </c>
      <c r="F75" s="99"/>
      <c r="G75" s="119">
        <f aca="true" t="shared" si="1" ref="G75:G138">SUM(H75:K75)</f>
        <v>0</v>
      </c>
      <c r="H75" s="134"/>
      <c r="I75" s="135"/>
      <c r="J75" s="134"/>
      <c r="K75" s="134"/>
    </row>
    <row r="76" spans="1:11" ht="15">
      <c r="A76" s="281" t="s">
        <v>135</v>
      </c>
      <c r="B76" s="282"/>
      <c r="C76" s="127" t="s">
        <v>136</v>
      </c>
      <c r="D76" s="132"/>
      <c r="E76" s="116">
        <f>'Cap.65 autofin'!D76+Spital!E76+'cap.7010'!E76</f>
        <v>2.5</v>
      </c>
      <c r="F76" s="99"/>
      <c r="G76" s="119">
        <f t="shared" si="1"/>
        <v>2</v>
      </c>
      <c r="H76" s="134"/>
      <c r="I76" s="135"/>
      <c r="J76" s="134"/>
      <c r="K76" s="134">
        <v>2</v>
      </c>
    </row>
    <row r="77" spans="1:11" ht="15">
      <c r="A77" s="281" t="s">
        <v>137</v>
      </c>
      <c r="B77" s="282"/>
      <c r="C77" s="127" t="s">
        <v>138</v>
      </c>
      <c r="D77" s="132"/>
      <c r="E77" s="116">
        <f>'Cap.65 autofin'!D77+Spital!E77+'cap.7010'!E77</f>
        <v>0</v>
      </c>
      <c r="F77" s="99"/>
      <c r="G77" s="119">
        <f t="shared" si="1"/>
        <v>0</v>
      </c>
      <c r="H77" s="134"/>
      <c r="I77" s="135"/>
      <c r="J77" s="134"/>
      <c r="K77" s="134"/>
    </row>
    <row r="78" spans="1:11" ht="15">
      <c r="A78" s="136" t="s">
        <v>139</v>
      </c>
      <c r="B78" s="126"/>
      <c r="C78" s="127" t="s">
        <v>140</v>
      </c>
      <c r="D78" s="132"/>
      <c r="E78" s="116">
        <f>'Cap.65 autofin'!D78+Spital!E78+'cap.7010'!E78</f>
        <v>4.5</v>
      </c>
      <c r="F78" s="99"/>
      <c r="G78" s="119">
        <f t="shared" si="1"/>
        <v>0</v>
      </c>
      <c r="H78" s="134"/>
      <c r="I78" s="135"/>
      <c r="J78" s="134"/>
      <c r="K78" s="134"/>
    </row>
    <row r="79" spans="1:11" ht="15">
      <c r="A79" s="136" t="s">
        <v>141</v>
      </c>
      <c r="B79" s="126"/>
      <c r="C79" s="127" t="s">
        <v>142</v>
      </c>
      <c r="D79" s="132"/>
      <c r="E79" s="116">
        <f>'Cap.65 autofin'!D79+Spital!E79+'cap.7010'!E79</f>
        <v>10</v>
      </c>
      <c r="F79" s="99"/>
      <c r="G79" s="119">
        <f t="shared" si="1"/>
        <v>0</v>
      </c>
      <c r="H79" s="134"/>
      <c r="I79" s="135"/>
      <c r="J79" s="134"/>
      <c r="K79" s="134"/>
    </row>
    <row r="80" spans="1:11" ht="15">
      <c r="A80" s="136" t="s">
        <v>143</v>
      </c>
      <c r="B80" s="126"/>
      <c r="C80" s="127" t="s">
        <v>144</v>
      </c>
      <c r="D80" s="132"/>
      <c r="E80" s="116">
        <f>'Cap.65 autofin'!D80+Spital!E80+'cap.7010'!E80</f>
        <v>8.25</v>
      </c>
      <c r="F80" s="99"/>
      <c r="G80" s="119">
        <f t="shared" si="1"/>
        <v>0</v>
      </c>
      <c r="H80" s="134"/>
      <c r="I80" s="135"/>
      <c r="J80" s="134"/>
      <c r="K80" s="134"/>
    </row>
    <row r="81" spans="1:11" ht="15">
      <c r="A81" s="136" t="s">
        <v>145</v>
      </c>
      <c r="B81" s="126"/>
      <c r="C81" s="127" t="s">
        <v>146</v>
      </c>
      <c r="D81" s="132"/>
      <c r="E81" s="116">
        <f>'Cap.65 autofin'!D81+Spital!E81+'cap.7010'!E81</f>
        <v>10.93</v>
      </c>
      <c r="F81" s="99"/>
      <c r="G81" s="119">
        <f t="shared" si="1"/>
        <v>2.7</v>
      </c>
      <c r="H81" s="134">
        <v>1</v>
      </c>
      <c r="I81" s="135"/>
      <c r="J81" s="134">
        <v>1.7</v>
      </c>
      <c r="K81" s="134"/>
    </row>
    <row r="82" spans="1:11" ht="15">
      <c r="A82" s="136" t="s">
        <v>147</v>
      </c>
      <c r="B82" s="126"/>
      <c r="C82" s="127" t="s">
        <v>148</v>
      </c>
      <c r="D82" s="132"/>
      <c r="E82" s="116">
        <f>'Cap.65 autofin'!D82+Spital!E82+'cap.7010'!E82</f>
        <v>0</v>
      </c>
      <c r="F82" s="99"/>
      <c r="G82" s="119">
        <f t="shared" si="1"/>
        <v>0</v>
      </c>
      <c r="H82" s="134"/>
      <c r="I82" s="135"/>
      <c r="J82" s="134"/>
      <c r="K82" s="134"/>
    </row>
    <row r="83" spans="1:11" ht="15">
      <c r="A83" s="136" t="s">
        <v>149</v>
      </c>
      <c r="B83" s="126"/>
      <c r="C83" s="127" t="s">
        <v>150</v>
      </c>
      <c r="D83" s="132"/>
      <c r="E83" s="116">
        <f>'Cap.65 autofin'!D83+Spital!E83+'cap.7010'!E83</f>
        <v>0</v>
      </c>
      <c r="F83" s="99"/>
      <c r="G83" s="119">
        <f t="shared" si="1"/>
        <v>0</v>
      </c>
      <c r="H83" s="134"/>
      <c r="I83" s="135"/>
      <c r="J83" s="134"/>
      <c r="K83" s="134"/>
    </row>
    <row r="84" spans="1:11" ht="15">
      <c r="A84" s="136" t="s">
        <v>151</v>
      </c>
      <c r="B84" s="126"/>
      <c r="C84" s="127" t="s">
        <v>152</v>
      </c>
      <c r="D84" s="132"/>
      <c r="E84" s="116">
        <f>'Cap.65 autofin'!D84+Spital!E84+'cap.7010'!E84</f>
        <v>0</v>
      </c>
      <c r="F84" s="99"/>
      <c r="G84" s="119">
        <f t="shared" si="1"/>
        <v>0</v>
      </c>
      <c r="H84" s="134"/>
      <c r="I84" s="135"/>
      <c r="J84" s="134"/>
      <c r="K84" s="134"/>
    </row>
    <row r="85" spans="1:11" ht="15">
      <c r="A85" s="285" t="s">
        <v>153</v>
      </c>
      <c r="B85" s="286"/>
      <c r="C85" s="127" t="s">
        <v>154</v>
      </c>
      <c r="D85" s="132"/>
      <c r="E85" s="116">
        <f>'Cap.65 autofin'!D85+Spital!E85+'cap.7010'!E85</f>
        <v>0</v>
      </c>
      <c r="F85" s="99"/>
      <c r="G85" s="119">
        <f t="shared" si="1"/>
        <v>0</v>
      </c>
      <c r="H85" s="134"/>
      <c r="I85" s="135"/>
      <c r="J85" s="134"/>
      <c r="K85" s="134"/>
    </row>
    <row r="86" spans="1:11" ht="15">
      <c r="A86" s="136" t="s">
        <v>155</v>
      </c>
      <c r="B86" s="126"/>
      <c r="C86" s="127" t="s">
        <v>156</v>
      </c>
      <c r="D86" s="132"/>
      <c r="E86" s="116">
        <f>'Cap.65 autofin'!D86+Spital!E86+'cap.7010'!E86</f>
        <v>0</v>
      </c>
      <c r="F86" s="99"/>
      <c r="G86" s="119">
        <f t="shared" si="1"/>
        <v>0</v>
      </c>
      <c r="H86" s="134"/>
      <c r="I86" s="135"/>
      <c r="J86" s="134"/>
      <c r="K86" s="134"/>
    </row>
    <row r="87" spans="1:11" ht="15">
      <c r="A87" s="136" t="s">
        <v>157</v>
      </c>
      <c r="B87" s="126"/>
      <c r="C87" s="127" t="s">
        <v>158</v>
      </c>
      <c r="D87" s="132"/>
      <c r="E87" s="116">
        <f>'Cap.65 autofin'!D87+Spital!E87+'cap.7010'!E87</f>
        <v>0</v>
      </c>
      <c r="F87" s="99"/>
      <c r="G87" s="119">
        <f t="shared" si="1"/>
        <v>0</v>
      </c>
      <c r="H87" s="134"/>
      <c r="I87" s="135"/>
      <c r="J87" s="134"/>
      <c r="K87" s="134"/>
    </row>
    <row r="88" spans="1:11" ht="15">
      <c r="A88" s="136" t="s">
        <v>159</v>
      </c>
      <c r="B88" s="126"/>
      <c r="C88" s="127" t="s">
        <v>160</v>
      </c>
      <c r="D88" s="132"/>
      <c r="E88" s="116">
        <f>'Cap.65 autofin'!D88+Spital!E88+'cap.7010'!E88</f>
        <v>0</v>
      </c>
      <c r="F88" s="99"/>
      <c r="G88" s="119">
        <f t="shared" si="1"/>
        <v>0</v>
      </c>
      <c r="H88" s="134"/>
      <c r="I88" s="135"/>
      <c r="J88" s="134"/>
      <c r="K88" s="134"/>
    </row>
    <row r="89" spans="1:11" ht="15">
      <c r="A89" s="136" t="s">
        <v>161</v>
      </c>
      <c r="B89" s="126"/>
      <c r="C89" s="127" t="s">
        <v>162</v>
      </c>
      <c r="D89" s="132"/>
      <c r="E89" s="116">
        <f>'Cap.65 autofin'!D89+Spital!E89+'cap.7010'!E89</f>
        <v>0</v>
      </c>
      <c r="F89" s="99"/>
      <c r="G89" s="119">
        <f t="shared" si="1"/>
        <v>0</v>
      </c>
      <c r="H89" s="134"/>
      <c r="I89" s="135"/>
      <c r="J89" s="134"/>
      <c r="K89" s="134"/>
    </row>
    <row r="90" spans="1:11" ht="15">
      <c r="A90" s="136" t="s">
        <v>163</v>
      </c>
      <c r="B90" s="126"/>
      <c r="C90" s="127" t="s">
        <v>164</v>
      </c>
      <c r="D90" s="132">
        <f>SUM(D91:D92)</f>
        <v>0</v>
      </c>
      <c r="E90" s="116">
        <f>'Cap.65 autofin'!D90+Spital!E90+'cap.7010'!E90</f>
        <v>0</v>
      </c>
      <c r="F90" s="99"/>
      <c r="G90" s="119">
        <f t="shared" si="1"/>
        <v>0</v>
      </c>
      <c r="H90" s="134">
        <v>0</v>
      </c>
      <c r="I90" s="135">
        <v>0</v>
      </c>
      <c r="J90" s="134">
        <v>0</v>
      </c>
      <c r="K90" s="134">
        <v>0</v>
      </c>
    </row>
    <row r="91" spans="1:11" ht="15">
      <c r="A91" s="136"/>
      <c r="B91" s="145" t="s">
        <v>165</v>
      </c>
      <c r="C91" s="139" t="s">
        <v>166</v>
      </c>
      <c r="D91" s="132"/>
      <c r="E91" s="116">
        <f>'Cap.65 autofin'!D91+Spital!E91+'cap.7010'!E91</f>
        <v>0</v>
      </c>
      <c r="F91" s="99"/>
      <c r="G91" s="119">
        <f t="shared" si="1"/>
        <v>0</v>
      </c>
      <c r="H91" s="134"/>
      <c r="I91" s="135"/>
      <c r="J91" s="134"/>
      <c r="K91" s="134"/>
    </row>
    <row r="92" spans="1:11" ht="15">
      <c r="A92" s="136"/>
      <c r="B92" s="145" t="s">
        <v>167</v>
      </c>
      <c r="C92" s="139" t="s">
        <v>168</v>
      </c>
      <c r="D92" s="132"/>
      <c r="E92" s="116">
        <f>'Cap.65 autofin'!D92+Spital!E92+'cap.7010'!E92</f>
        <v>0</v>
      </c>
      <c r="F92" s="99"/>
      <c r="G92" s="119">
        <f t="shared" si="1"/>
        <v>0</v>
      </c>
      <c r="H92" s="134"/>
      <c r="I92" s="135"/>
      <c r="J92" s="134"/>
      <c r="K92" s="134"/>
    </row>
    <row r="93" spans="1:11" ht="15">
      <c r="A93" s="285" t="s">
        <v>169</v>
      </c>
      <c r="B93" s="286"/>
      <c r="C93" s="127" t="s">
        <v>170</v>
      </c>
      <c r="D93" s="132"/>
      <c r="E93" s="116">
        <f>'Cap.65 autofin'!D93+Spital!E93+'cap.7010'!E93</f>
        <v>0</v>
      </c>
      <c r="F93" s="99"/>
      <c r="G93" s="119">
        <f t="shared" si="1"/>
        <v>0</v>
      </c>
      <c r="H93" s="134"/>
      <c r="I93" s="135"/>
      <c r="J93" s="134"/>
      <c r="K93" s="134"/>
    </row>
    <row r="94" spans="1:11" ht="15">
      <c r="A94" s="136" t="s">
        <v>171</v>
      </c>
      <c r="B94" s="131"/>
      <c r="C94" s="127" t="s">
        <v>172</v>
      </c>
      <c r="D94" s="132"/>
      <c r="E94" s="116">
        <f>'Cap.65 autofin'!D94+Spital!E94+'cap.7010'!E94</f>
        <v>0</v>
      </c>
      <c r="F94" s="99"/>
      <c r="G94" s="119">
        <f t="shared" si="1"/>
        <v>0</v>
      </c>
      <c r="H94" s="134"/>
      <c r="I94" s="135"/>
      <c r="J94" s="134"/>
      <c r="K94" s="134"/>
    </row>
    <row r="95" spans="1:11" ht="15">
      <c r="A95" s="136" t="s">
        <v>173</v>
      </c>
      <c r="B95" s="126"/>
      <c r="C95" s="127" t="s">
        <v>174</v>
      </c>
      <c r="D95" s="132">
        <f>SUM(D96:D103)</f>
        <v>0</v>
      </c>
      <c r="E95" s="116">
        <f>'Cap.65 autofin'!D95+Spital!E95+'cap.7010'!E95</f>
        <v>290.46000000000004</v>
      </c>
      <c r="F95" s="99"/>
      <c r="G95" s="119">
        <f t="shared" si="1"/>
        <v>8</v>
      </c>
      <c r="H95" s="134">
        <v>0</v>
      </c>
      <c r="I95" s="152">
        <v>5</v>
      </c>
      <c r="J95" s="150">
        <f>SUM(J96:J103)</f>
        <v>3</v>
      </c>
      <c r="K95" s="134">
        <f>SUM(K96:K103)</f>
        <v>0</v>
      </c>
    </row>
    <row r="96" spans="1:11" ht="15">
      <c r="A96" s="136"/>
      <c r="B96" s="145" t="s">
        <v>175</v>
      </c>
      <c r="C96" s="139" t="s">
        <v>176</v>
      </c>
      <c r="D96" s="132"/>
      <c r="E96" s="140">
        <f>'Cap.65 autofin'!D96+Spital!E96+'cap.7010'!E96</f>
        <v>3</v>
      </c>
      <c r="F96" s="99"/>
      <c r="G96" s="119">
        <f t="shared" si="1"/>
        <v>3</v>
      </c>
      <c r="H96" s="134"/>
      <c r="I96" s="135"/>
      <c r="J96" s="134">
        <v>3</v>
      </c>
      <c r="K96" s="134"/>
    </row>
    <row r="97" spans="1:11" ht="15">
      <c r="A97" s="146"/>
      <c r="B97" s="145" t="s">
        <v>177</v>
      </c>
      <c r="C97" s="139" t="s">
        <v>178</v>
      </c>
      <c r="D97" s="132"/>
      <c r="E97" s="140">
        <f>'Cap.65 autofin'!D97+Spital!E97+'cap.7010'!E97</f>
        <v>1</v>
      </c>
      <c r="F97" s="99"/>
      <c r="G97" s="119">
        <f t="shared" si="1"/>
        <v>0</v>
      </c>
      <c r="H97" s="134"/>
      <c r="I97" s="135"/>
      <c r="J97" s="134"/>
      <c r="K97" s="134"/>
    </row>
    <row r="98" spans="1:11" ht="15">
      <c r="A98" s="146"/>
      <c r="B98" s="145" t="s">
        <v>179</v>
      </c>
      <c r="C98" s="139" t="s">
        <v>180</v>
      </c>
      <c r="D98" s="132"/>
      <c r="E98" s="140">
        <f>'Cap.65 autofin'!D98+Spital!E98+'cap.7010'!E98</f>
        <v>0</v>
      </c>
      <c r="F98" s="99"/>
      <c r="G98" s="119">
        <f t="shared" si="1"/>
        <v>0</v>
      </c>
      <c r="H98" s="134"/>
      <c r="I98" s="135"/>
      <c r="J98" s="134"/>
      <c r="K98" s="134"/>
    </row>
    <row r="99" spans="1:11" ht="15">
      <c r="A99" s="146"/>
      <c r="B99" s="145" t="s">
        <v>181</v>
      </c>
      <c r="C99" s="139" t="s">
        <v>182</v>
      </c>
      <c r="D99" s="132"/>
      <c r="E99" s="116">
        <f>'Cap.65 autofin'!D99+Spital!E99+'cap.7010'!E99</f>
        <v>0</v>
      </c>
      <c r="F99" s="99"/>
      <c r="G99" s="119">
        <f t="shared" si="1"/>
        <v>0</v>
      </c>
      <c r="H99" s="134"/>
      <c r="I99" s="135"/>
      <c r="J99" s="134"/>
      <c r="K99" s="134"/>
    </row>
    <row r="100" spans="1:11" ht="15">
      <c r="A100" s="146"/>
      <c r="B100" s="145" t="s">
        <v>183</v>
      </c>
      <c r="C100" s="139" t="s">
        <v>184</v>
      </c>
      <c r="D100" s="132"/>
      <c r="E100" s="116">
        <f>'Cap.65 autofin'!D100+Spital!E100+'cap.7010'!E100</f>
        <v>0</v>
      </c>
      <c r="F100" s="99"/>
      <c r="G100" s="119">
        <f t="shared" si="1"/>
        <v>0</v>
      </c>
      <c r="H100" s="134"/>
      <c r="I100" s="135"/>
      <c r="J100" s="134"/>
      <c r="K100" s="134"/>
    </row>
    <row r="101" spans="1:11" ht="15">
      <c r="A101" s="146"/>
      <c r="B101" s="145" t="s">
        <v>185</v>
      </c>
      <c r="C101" s="139" t="s">
        <v>186</v>
      </c>
      <c r="D101" s="132"/>
      <c r="E101" s="116">
        <f>'Cap.65 autofin'!D101+Spital!E101+'cap.7010'!E101</f>
        <v>0</v>
      </c>
      <c r="F101" s="99"/>
      <c r="G101" s="119">
        <f t="shared" si="1"/>
        <v>0</v>
      </c>
      <c r="H101" s="134"/>
      <c r="I101" s="135"/>
      <c r="J101" s="134"/>
      <c r="K101" s="134"/>
    </row>
    <row r="102" spans="1:11" ht="15">
      <c r="A102" s="146"/>
      <c r="B102" s="145" t="s">
        <v>187</v>
      </c>
      <c r="C102" s="139" t="s">
        <v>188</v>
      </c>
      <c r="D102" s="132"/>
      <c r="E102" s="116">
        <f>'Cap.65 autofin'!D102+Spital!E102+'cap.7010'!E102</f>
        <v>0</v>
      </c>
      <c r="F102" s="99"/>
      <c r="G102" s="119">
        <f t="shared" si="1"/>
        <v>0</v>
      </c>
      <c r="H102" s="134"/>
      <c r="I102" s="135"/>
      <c r="J102" s="134"/>
      <c r="K102" s="134"/>
    </row>
    <row r="103" spans="1:11" ht="15">
      <c r="A103" s="136"/>
      <c r="B103" s="145" t="s">
        <v>189</v>
      </c>
      <c r="C103" s="139" t="s">
        <v>190</v>
      </c>
      <c r="D103" s="132"/>
      <c r="E103" s="140">
        <f>'Cap.65 autofin'!D103+Spital!E103+'cap.7010'!E103</f>
        <v>286.46000000000004</v>
      </c>
      <c r="F103" s="99"/>
      <c r="G103" s="119">
        <f t="shared" si="1"/>
        <v>5</v>
      </c>
      <c r="H103" s="134"/>
      <c r="I103" s="135">
        <v>5</v>
      </c>
      <c r="J103" s="134"/>
      <c r="K103" s="134"/>
    </row>
    <row r="104" spans="1:11" ht="15">
      <c r="A104" s="136" t="s">
        <v>191</v>
      </c>
      <c r="B104" s="131"/>
      <c r="C104" s="127" t="s">
        <v>192</v>
      </c>
      <c r="D104" s="132">
        <f>D105+D108+D113</f>
        <v>0</v>
      </c>
      <c r="E104" s="116">
        <f>'Cap.65 autofin'!D104+Spital!E104+'cap.7010'!E104</f>
        <v>0</v>
      </c>
      <c r="F104" s="99"/>
      <c r="G104" s="119">
        <f t="shared" si="1"/>
        <v>0</v>
      </c>
      <c r="H104" s="134">
        <v>0</v>
      </c>
      <c r="I104" s="135">
        <v>0</v>
      </c>
      <c r="J104" s="134">
        <v>0</v>
      </c>
      <c r="K104" s="134">
        <v>0</v>
      </c>
    </row>
    <row r="105" spans="1:11" ht="15">
      <c r="A105" s="137" t="s">
        <v>193</v>
      </c>
      <c r="B105" s="126"/>
      <c r="C105" s="127" t="s">
        <v>194</v>
      </c>
      <c r="D105" s="132">
        <f>SUM(D106:D107)</f>
        <v>0</v>
      </c>
      <c r="E105" s="116">
        <f>'Cap.65 autofin'!D105+Spital!E105+'cap.7010'!E105</f>
        <v>0</v>
      </c>
      <c r="F105" s="99"/>
      <c r="G105" s="119">
        <f t="shared" si="1"/>
        <v>0</v>
      </c>
      <c r="H105" s="134">
        <v>0</v>
      </c>
      <c r="I105" s="135">
        <v>0</v>
      </c>
      <c r="J105" s="134">
        <v>0</v>
      </c>
      <c r="K105" s="134">
        <v>0</v>
      </c>
    </row>
    <row r="106" spans="1:11" ht="15">
      <c r="A106" s="136"/>
      <c r="B106" s="138" t="s">
        <v>195</v>
      </c>
      <c r="C106" s="139" t="s">
        <v>196</v>
      </c>
      <c r="D106" s="132"/>
      <c r="E106" s="116">
        <f>'Cap.65 autofin'!D106+Spital!E106+'cap.7010'!E106</f>
        <v>0</v>
      </c>
      <c r="F106" s="99"/>
      <c r="G106" s="119">
        <f t="shared" si="1"/>
        <v>0</v>
      </c>
      <c r="H106" s="134"/>
      <c r="I106" s="135"/>
      <c r="J106" s="134"/>
      <c r="K106" s="134"/>
    </row>
    <row r="107" spans="1:11" ht="15">
      <c r="A107" s="136"/>
      <c r="B107" s="138" t="s">
        <v>197</v>
      </c>
      <c r="C107" s="139" t="s">
        <v>198</v>
      </c>
      <c r="D107" s="132"/>
      <c r="E107" s="116">
        <f>'Cap.65 autofin'!D107+Spital!E107+'cap.7010'!E107</f>
        <v>0</v>
      </c>
      <c r="F107" s="99"/>
      <c r="G107" s="119">
        <f t="shared" si="1"/>
        <v>0</v>
      </c>
      <c r="H107" s="134"/>
      <c r="I107" s="135"/>
      <c r="J107" s="134"/>
      <c r="K107" s="134"/>
    </row>
    <row r="108" spans="1:11" ht="15">
      <c r="A108" s="137" t="s">
        <v>199</v>
      </c>
      <c r="B108" s="126"/>
      <c r="C108" s="127" t="s">
        <v>200</v>
      </c>
      <c r="D108" s="132">
        <f>SUM(D109:D112)</f>
        <v>0</v>
      </c>
      <c r="E108" s="116">
        <f>'Cap.65 autofin'!D108+Spital!E108+'cap.7010'!E108</f>
        <v>0</v>
      </c>
      <c r="F108" s="99"/>
      <c r="G108" s="119">
        <f t="shared" si="1"/>
        <v>0</v>
      </c>
      <c r="H108" s="134">
        <v>0</v>
      </c>
      <c r="I108" s="135">
        <v>0</v>
      </c>
      <c r="J108" s="134">
        <v>0</v>
      </c>
      <c r="K108" s="134">
        <v>0</v>
      </c>
    </row>
    <row r="109" spans="1:11" ht="15">
      <c r="A109" s="137"/>
      <c r="B109" s="138" t="s">
        <v>201</v>
      </c>
      <c r="C109" s="139" t="s">
        <v>202</v>
      </c>
      <c r="D109" s="132"/>
      <c r="E109" s="116">
        <f>'Cap.65 autofin'!D109+Spital!E109+'cap.7010'!E109</f>
        <v>0</v>
      </c>
      <c r="F109" s="99"/>
      <c r="G109" s="119">
        <f t="shared" si="1"/>
        <v>0</v>
      </c>
      <c r="H109" s="134"/>
      <c r="I109" s="135"/>
      <c r="J109" s="134"/>
      <c r="K109" s="134"/>
    </row>
    <row r="110" spans="1:11" ht="23.25">
      <c r="A110" s="136"/>
      <c r="B110" s="151" t="s">
        <v>203</v>
      </c>
      <c r="C110" s="139" t="s">
        <v>204</v>
      </c>
      <c r="D110" s="132"/>
      <c r="E110" s="116">
        <f>'Cap.65 autofin'!D110+Spital!E110+'cap.7010'!E110</f>
        <v>0</v>
      </c>
      <c r="F110" s="99"/>
      <c r="G110" s="119">
        <f t="shared" si="1"/>
        <v>0</v>
      </c>
      <c r="H110" s="134"/>
      <c r="I110" s="135"/>
      <c r="J110" s="134"/>
      <c r="K110" s="134"/>
    </row>
    <row r="111" spans="1:11" ht="15">
      <c r="A111" s="136"/>
      <c r="B111" s="155" t="s">
        <v>205</v>
      </c>
      <c r="C111" s="139" t="s">
        <v>206</v>
      </c>
      <c r="D111" s="132"/>
      <c r="E111" s="116">
        <f>'Cap.65 autofin'!D111+Spital!E111+'cap.7010'!E111</f>
        <v>0</v>
      </c>
      <c r="F111" s="99"/>
      <c r="G111" s="119">
        <f t="shared" si="1"/>
        <v>0</v>
      </c>
      <c r="H111" s="134"/>
      <c r="I111" s="135"/>
      <c r="J111" s="134"/>
      <c r="K111" s="134"/>
    </row>
    <row r="112" spans="1:11" ht="15">
      <c r="A112" s="136"/>
      <c r="B112" s="155" t="s">
        <v>207</v>
      </c>
      <c r="C112" s="139" t="s">
        <v>208</v>
      </c>
      <c r="D112" s="132"/>
      <c r="E112" s="116">
        <f>'Cap.65 autofin'!D112+Spital!E112+'cap.7010'!E112</f>
        <v>0</v>
      </c>
      <c r="F112" s="99"/>
      <c r="G112" s="119">
        <f t="shared" si="1"/>
        <v>0</v>
      </c>
      <c r="H112" s="134"/>
      <c r="I112" s="135"/>
      <c r="J112" s="134"/>
      <c r="K112" s="134"/>
    </row>
    <row r="113" spans="1:11" ht="15">
      <c r="A113" s="156" t="s">
        <v>209</v>
      </c>
      <c r="B113" s="157"/>
      <c r="C113" s="127" t="s">
        <v>210</v>
      </c>
      <c r="D113" s="132">
        <f>SUM(D114:D117)</f>
        <v>0</v>
      </c>
      <c r="E113" s="116">
        <f>'Cap.65 autofin'!D113+Spital!E113+'cap.7010'!E113</f>
        <v>0</v>
      </c>
      <c r="F113" s="99"/>
      <c r="G113" s="119">
        <f t="shared" si="1"/>
        <v>0</v>
      </c>
      <c r="H113" s="134">
        <v>0</v>
      </c>
      <c r="I113" s="135">
        <v>0</v>
      </c>
      <c r="J113" s="134">
        <v>0</v>
      </c>
      <c r="K113" s="134">
        <v>0</v>
      </c>
    </row>
    <row r="114" spans="1:11" ht="15">
      <c r="A114" s="156"/>
      <c r="B114" s="138" t="s">
        <v>211</v>
      </c>
      <c r="C114" s="139" t="s">
        <v>212</v>
      </c>
      <c r="D114" s="132"/>
      <c r="E114" s="116">
        <f>'Cap.65 autofin'!D114+Spital!E114+'cap.7010'!E114</f>
        <v>0</v>
      </c>
      <c r="F114" s="99"/>
      <c r="G114" s="119">
        <f t="shared" si="1"/>
        <v>0</v>
      </c>
      <c r="H114" s="134"/>
      <c r="I114" s="135"/>
      <c r="J114" s="134"/>
      <c r="K114" s="134"/>
    </row>
    <row r="115" spans="1:11" ht="15">
      <c r="A115" s="136"/>
      <c r="B115" s="138" t="s">
        <v>213</v>
      </c>
      <c r="C115" s="139" t="s">
        <v>214</v>
      </c>
      <c r="D115" s="132"/>
      <c r="E115" s="116">
        <f>'Cap.65 autofin'!D115+Spital!E115+'cap.7010'!E115</f>
        <v>0</v>
      </c>
      <c r="F115" s="99"/>
      <c r="G115" s="119">
        <f t="shared" si="1"/>
        <v>0</v>
      </c>
      <c r="H115" s="134"/>
      <c r="I115" s="135"/>
      <c r="J115" s="134"/>
      <c r="K115" s="134"/>
    </row>
    <row r="116" spans="1:11" ht="23.25">
      <c r="A116" s="136"/>
      <c r="B116" s="151" t="s">
        <v>215</v>
      </c>
      <c r="C116" s="139" t="s">
        <v>216</v>
      </c>
      <c r="D116" s="132"/>
      <c r="E116" s="116">
        <f>'Cap.65 autofin'!D116+Spital!E116+'cap.7010'!E116</f>
        <v>0</v>
      </c>
      <c r="F116" s="99"/>
      <c r="G116" s="119">
        <f t="shared" si="1"/>
        <v>0</v>
      </c>
      <c r="H116" s="134"/>
      <c r="I116" s="135"/>
      <c r="J116" s="134"/>
      <c r="K116" s="134"/>
    </row>
    <row r="117" spans="1:11" ht="15">
      <c r="A117" s="136"/>
      <c r="B117" s="151" t="s">
        <v>217</v>
      </c>
      <c r="C117" s="139" t="s">
        <v>218</v>
      </c>
      <c r="D117" s="132"/>
      <c r="E117" s="116">
        <f>'Cap.65 autofin'!D117+Spital!E117+'cap.7010'!E117</f>
        <v>0</v>
      </c>
      <c r="F117" s="99"/>
      <c r="G117" s="119">
        <f t="shared" si="1"/>
        <v>0</v>
      </c>
      <c r="H117" s="134"/>
      <c r="I117" s="135"/>
      <c r="J117" s="134"/>
      <c r="K117" s="134"/>
    </row>
    <row r="118" spans="1:11" ht="15">
      <c r="A118" s="136" t="s">
        <v>219</v>
      </c>
      <c r="B118" s="145"/>
      <c r="C118" s="127" t="s">
        <v>220</v>
      </c>
      <c r="D118" s="132">
        <f>D119+D120+D121</f>
        <v>0</v>
      </c>
      <c r="E118" s="116">
        <f>'Cap.65 autofin'!D118+Spital!E118+'cap.7010'!E118</f>
        <v>0</v>
      </c>
      <c r="F118" s="99"/>
      <c r="G118" s="119">
        <f t="shared" si="1"/>
        <v>0</v>
      </c>
      <c r="H118" s="134">
        <v>0</v>
      </c>
      <c r="I118" s="135">
        <v>0</v>
      </c>
      <c r="J118" s="134">
        <v>0</v>
      </c>
      <c r="K118" s="134">
        <v>0</v>
      </c>
    </row>
    <row r="119" spans="1:11" ht="15">
      <c r="A119" s="136"/>
      <c r="B119" s="158" t="s">
        <v>221</v>
      </c>
      <c r="C119" s="159" t="s">
        <v>222</v>
      </c>
      <c r="D119" s="132"/>
      <c r="E119" s="116">
        <f>'Cap.65 autofin'!D119+Spital!E119+'cap.7010'!E119</f>
        <v>0</v>
      </c>
      <c r="F119" s="99"/>
      <c r="G119" s="119">
        <f t="shared" si="1"/>
        <v>0</v>
      </c>
      <c r="H119" s="134"/>
      <c r="I119" s="135"/>
      <c r="J119" s="134"/>
      <c r="K119" s="134"/>
    </row>
    <row r="120" spans="1:11" ht="22.5">
      <c r="A120" s="136"/>
      <c r="B120" s="160" t="s">
        <v>223</v>
      </c>
      <c r="C120" s="159" t="s">
        <v>224</v>
      </c>
      <c r="D120" s="132"/>
      <c r="E120" s="116">
        <f>'Cap.65 autofin'!D120+Spital!E120+'cap.7010'!E120</f>
        <v>0</v>
      </c>
      <c r="F120" s="99"/>
      <c r="G120" s="119">
        <f t="shared" si="1"/>
        <v>0</v>
      </c>
      <c r="H120" s="134"/>
      <c r="I120" s="135"/>
      <c r="J120" s="134"/>
      <c r="K120" s="134"/>
    </row>
    <row r="121" spans="1:11" ht="15">
      <c r="A121" s="136"/>
      <c r="B121" s="161" t="s">
        <v>225</v>
      </c>
      <c r="C121" s="159" t="s">
        <v>226</v>
      </c>
      <c r="D121" s="132"/>
      <c r="E121" s="116">
        <f>'Cap.65 autofin'!D121+Spital!E121+'cap.7010'!E121</f>
        <v>0</v>
      </c>
      <c r="F121" s="99"/>
      <c r="G121" s="119">
        <f t="shared" si="1"/>
        <v>0</v>
      </c>
      <c r="H121" s="134"/>
      <c r="I121" s="135"/>
      <c r="J121" s="134"/>
      <c r="K121" s="134"/>
    </row>
    <row r="122" spans="1:11" ht="15">
      <c r="A122" s="162" t="s">
        <v>227</v>
      </c>
      <c r="B122" s="163"/>
      <c r="C122" s="164" t="s">
        <v>228</v>
      </c>
      <c r="D122" s="132">
        <f>D123</f>
        <v>0</v>
      </c>
      <c r="E122" s="116">
        <f>'Cap.65 autofin'!D122+Spital!E122+'cap.7010'!E122</f>
        <v>0</v>
      </c>
      <c r="F122" s="99"/>
      <c r="G122" s="119">
        <f t="shared" si="1"/>
        <v>0</v>
      </c>
      <c r="H122" s="134">
        <v>0</v>
      </c>
      <c r="I122" s="135">
        <v>0</v>
      </c>
      <c r="J122" s="134">
        <v>0</v>
      </c>
      <c r="K122" s="134">
        <v>0</v>
      </c>
    </row>
    <row r="123" spans="1:11" ht="15">
      <c r="A123" s="136" t="s">
        <v>229</v>
      </c>
      <c r="B123" s="145"/>
      <c r="C123" s="127" t="s">
        <v>230</v>
      </c>
      <c r="D123" s="132"/>
      <c r="E123" s="116">
        <f>'Cap.65 autofin'!D123+Spital!E123+'cap.7010'!E123</f>
        <v>0</v>
      </c>
      <c r="F123" s="99"/>
      <c r="G123" s="119">
        <f t="shared" si="1"/>
        <v>0</v>
      </c>
      <c r="H123" s="134"/>
      <c r="I123" s="135"/>
      <c r="J123" s="134"/>
      <c r="K123" s="134"/>
    </row>
    <row r="124" spans="1:11" ht="15">
      <c r="A124" s="291" t="s">
        <v>231</v>
      </c>
      <c r="B124" s="292"/>
      <c r="C124" s="127" t="s">
        <v>232</v>
      </c>
      <c r="D124" s="132">
        <f>D125</f>
        <v>0</v>
      </c>
      <c r="E124" s="116">
        <f>'Cap.65 autofin'!D124+Spital!E124+'cap.7010'!E124</f>
        <v>0</v>
      </c>
      <c r="F124" s="99"/>
      <c r="G124" s="119">
        <f t="shared" si="1"/>
        <v>0</v>
      </c>
      <c r="H124" s="134">
        <v>0</v>
      </c>
      <c r="I124" s="135">
        <v>0</v>
      </c>
      <c r="J124" s="134">
        <v>0</v>
      </c>
      <c r="K124" s="134">
        <v>0</v>
      </c>
    </row>
    <row r="125" spans="1:11" ht="15">
      <c r="A125" s="291" t="s">
        <v>233</v>
      </c>
      <c r="B125" s="293"/>
      <c r="C125" s="127" t="s">
        <v>234</v>
      </c>
      <c r="D125" s="132">
        <f>D126+D127+D128+D129+D130+D131+D132+D133+D134+D135+D136</f>
        <v>0</v>
      </c>
      <c r="E125" s="116">
        <f>'Cap.65 autofin'!D125+Spital!E125+'cap.7010'!E125</f>
        <v>0</v>
      </c>
      <c r="F125" s="99"/>
      <c r="G125" s="119">
        <f t="shared" si="1"/>
        <v>0</v>
      </c>
      <c r="H125" s="134">
        <v>0</v>
      </c>
      <c r="I125" s="135">
        <v>0</v>
      </c>
      <c r="J125" s="134">
        <v>0</v>
      </c>
      <c r="K125" s="134">
        <v>0</v>
      </c>
    </row>
    <row r="126" spans="1:11" ht="15">
      <c r="A126" s="136"/>
      <c r="B126" s="145" t="s">
        <v>235</v>
      </c>
      <c r="C126" s="139" t="s">
        <v>236</v>
      </c>
      <c r="D126" s="132"/>
      <c r="E126" s="116">
        <f>'Cap.65 autofin'!D126+Spital!E126+'cap.7010'!E126</f>
        <v>0</v>
      </c>
      <c r="F126" s="99"/>
      <c r="G126" s="119">
        <f t="shared" si="1"/>
        <v>0</v>
      </c>
      <c r="H126" s="134"/>
      <c r="I126" s="135"/>
      <c r="J126" s="134"/>
      <c r="K126" s="134"/>
    </row>
    <row r="127" spans="1:11" ht="15">
      <c r="A127" s="136"/>
      <c r="B127" s="155" t="s">
        <v>237</v>
      </c>
      <c r="C127" s="139" t="s">
        <v>238</v>
      </c>
      <c r="D127" s="132"/>
      <c r="E127" s="116">
        <f>'Cap.65 autofin'!D127+Spital!E127+'cap.7010'!E127</f>
        <v>0</v>
      </c>
      <c r="F127" s="99"/>
      <c r="G127" s="119">
        <f t="shared" si="1"/>
        <v>0</v>
      </c>
      <c r="H127" s="134"/>
      <c r="I127" s="135"/>
      <c r="J127" s="134"/>
      <c r="K127" s="134"/>
    </row>
    <row r="128" spans="1:11" ht="15">
      <c r="A128" s="136"/>
      <c r="B128" s="155" t="s">
        <v>239</v>
      </c>
      <c r="C128" s="139" t="s">
        <v>240</v>
      </c>
      <c r="D128" s="132"/>
      <c r="E128" s="116">
        <f>'Cap.65 autofin'!D128+Spital!E128+'cap.7010'!E128</f>
        <v>0</v>
      </c>
      <c r="F128" s="99"/>
      <c r="G128" s="119">
        <f t="shared" si="1"/>
        <v>0</v>
      </c>
      <c r="H128" s="134"/>
      <c r="I128" s="135"/>
      <c r="J128" s="134"/>
      <c r="K128" s="134"/>
    </row>
    <row r="129" spans="1:11" ht="23.25">
      <c r="A129" s="136"/>
      <c r="B129" s="151" t="s">
        <v>241</v>
      </c>
      <c r="C129" s="139" t="s">
        <v>242</v>
      </c>
      <c r="D129" s="132"/>
      <c r="E129" s="116">
        <f>'Cap.65 autofin'!D129+Spital!E129+'cap.7010'!E129</f>
        <v>0</v>
      </c>
      <c r="F129" s="99"/>
      <c r="G129" s="119">
        <f t="shared" si="1"/>
        <v>0</v>
      </c>
      <c r="H129" s="134"/>
      <c r="I129" s="135"/>
      <c r="J129" s="134"/>
      <c r="K129" s="134"/>
    </row>
    <row r="130" spans="1:11" ht="23.25">
      <c r="A130" s="136"/>
      <c r="B130" s="151" t="s">
        <v>243</v>
      </c>
      <c r="C130" s="139" t="s">
        <v>244</v>
      </c>
      <c r="D130" s="132"/>
      <c r="E130" s="116">
        <f>'Cap.65 autofin'!D130+Spital!E130+'cap.7010'!E130</f>
        <v>0</v>
      </c>
      <c r="F130" s="99"/>
      <c r="G130" s="119">
        <f t="shared" si="1"/>
        <v>0</v>
      </c>
      <c r="H130" s="134"/>
      <c r="I130" s="135"/>
      <c r="J130" s="134"/>
      <c r="K130" s="134"/>
    </row>
    <row r="131" spans="1:11" ht="34.5">
      <c r="A131" s="165"/>
      <c r="B131" s="151" t="s">
        <v>245</v>
      </c>
      <c r="C131" s="139" t="s">
        <v>246</v>
      </c>
      <c r="D131" s="132"/>
      <c r="E131" s="116">
        <f>'Cap.65 autofin'!D131+Spital!E131+'cap.7010'!E131</f>
        <v>0</v>
      </c>
      <c r="F131" s="99"/>
      <c r="G131" s="119">
        <f t="shared" si="1"/>
        <v>0</v>
      </c>
      <c r="H131" s="134"/>
      <c r="I131" s="135"/>
      <c r="J131" s="134"/>
      <c r="K131" s="134"/>
    </row>
    <row r="132" spans="1:11" ht="34.5">
      <c r="A132" s="165"/>
      <c r="B132" s="151" t="s">
        <v>247</v>
      </c>
      <c r="C132" s="139" t="s">
        <v>248</v>
      </c>
      <c r="D132" s="132"/>
      <c r="E132" s="116">
        <f>'Cap.65 autofin'!D132+Spital!E132+'cap.7010'!E132</f>
        <v>0</v>
      </c>
      <c r="F132" s="99"/>
      <c r="G132" s="119">
        <f t="shared" si="1"/>
        <v>0</v>
      </c>
      <c r="H132" s="134"/>
      <c r="I132" s="135"/>
      <c r="J132" s="134"/>
      <c r="K132" s="134"/>
    </row>
    <row r="133" spans="1:11" ht="23.25">
      <c r="A133" s="165"/>
      <c r="B133" s="151" t="s">
        <v>249</v>
      </c>
      <c r="C133" s="139" t="s">
        <v>250</v>
      </c>
      <c r="D133" s="132"/>
      <c r="E133" s="116">
        <f>'Cap.65 autofin'!D133+Spital!E133+'cap.7010'!E133</f>
        <v>0</v>
      </c>
      <c r="F133" s="99"/>
      <c r="G133" s="119">
        <f t="shared" si="1"/>
        <v>0</v>
      </c>
      <c r="H133" s="134"/>
      <c r="I133" s="135"/>
      <c r="J133" s="134"/>
      <c r="K133" s="134"/>
    </row>
    <row r="134" spans="1:11" ht="23.25">
      <c r="A134" s="165"/>
      <c r="B134" s="151" t="s">
        <v>251</v>
      </c>
      <c r="C134" s="139" t="s">
        <v>252</v>
      </c>
      <c r="D134" s="132"/>
      <c r="E134" s="116">
        <f>'Cap.65 autofin'!D134+Spital!E134+'cap.7010'!E134</f>
        <v>0</v>
      </c>
      <c r="F134" s="99"/>
      <c r="G134" s="119">
        <f t="shared" si="1"/>
        <v>0</v>
      </c>
      <c r="H134" s="134"/>
      <c r="I134" s="135"/>
      <c r="J134" s="134"/>
      <c r="K134" s="134"/>
    </row>
    <row r="135" spans="1:11" ht="23.25">
      <c r="A135" s="165"/>
      <c r="B135" s="151" t="s">
        <v>253</v>
      </c>
      <c r="C135" s="139" t="s">
        <v>254</v>
      </c>
      <c r="D135" s="132"/>
      <c r="E135" s="116">
        <f>'Cap.65 autofin'!D135+Spital!E135+'cap.7010'!E135</f>
        <v>0</v>
      </c>
      <c r="F135" s="99"/>
      <c r="G135" s="119">
        <f t="shared" si="1"/>
        <v>0</v>
      </c>
      <c r="H135" s="134"/>
      <c r="I135" s="135"/>
      <c r="J135" s="134"/>
      <c r="K135" s="134"/>
    </row>
    <row r="136" spans="1:11" ht="23.25">
      <c r="A136" s="165"/>
      <c r="B136" s="151" t="s">
        <v>255</v>
      </c>
      <c r="C136" s="139" t="s">
        <v>256</v>
      </c>
      <c r="D136" s="132"/>
      <c r="E136" s="116">
        <f>'Cap.65 autofin'!D136+Spital!E136+'cap.7010'!E136</f>
        <v>0</v>
      </c>
      <c r="F136" s="99"/>
      <c r="G136" s="119">
        <f t="shared" si="1"/>
        <v>0</v>
      </c>
      <c r="H136" s="134"/>
      <c r="I136" s="135"/>
      <c r="J136" s="134"/>
      <c r="K136" s="134"/>
    </row>
    <row r="137" spans="1:11" ht="15">
      <c r="A137" s="136" t="s">
        <v>257</v>
      </c>
      <c r="B137" s="131"/>
      <c r="C137" s="127" t="s">
        <v>258</v>
      </c>
      <c r="D137" s="132">
        <f>D138</f>
        <v>0</v>
      </c>
      <c r="E137" s="116">
        <f>'Cap.65 autofin'!D137+Spital!E137+'cap.7010'!E137</f>
        <v>0</v>
      </c>
      <c r="F137" s="99"/>
      <c r="G137" s="119">
        <f t="shared" si="1"/>
        <v>0</v>
      </c>
      <c r="H137" s="134">
        <v>0</v>
      </c>
      <c r="I137" s="135">
        <v>0</v>
      </c>
      <c r="J137" s="134">
        <v>0</v>
      </c>
      <c r="K137" s="134">
        <v>0</v>
      </c>
    </row>
    <row r="138" spans="1:11" ht="15">
      <c r="A138" s="291" t="s">
        <v>259</v>
      </c>
      <c r="B138" s="292"/>
      <c r="C138" s="127" t="s">
        <v>260</v>
      </c>
      <c r="D138" s="132">
        <f>D139</f>
        <v>0</v>
      </c>
      <c r="E138" s="116">
        <f>'Cap.65 autofin'!D138+Spital!E138+'cap.7010'!E138</f>
        <v>0</v>
      </c>
      <c r="F138" s="99"/>
      <c r="G138" s="119">
        <f t="shared" si="1"/>
        <v>0</v>
      </c>
      <c r="H138" s="134">
        <v>0</v>
      </c>
      <c r="I138" s="135">
        <v>0</v>
      </c>
      <c r="J138" s="134">
        <v>0</v>
      </c>
      <c r="K138" s="134">
        <v>0</v>
      </c>
    </row>
    <row r="139" spans="1:11" ht="15">
      <c r="A139" s="136"/>
      <c r="B139" s="145" t="s">
        <v>261</v>
      </c>
      <c r="C139" s="139" t="s">
        <v>262</v>
      </c>
      <c r="D139" s="132"/>
      <c r="E139" s="116">
        <f>'Cap.65 autofin'!D139+Spital!E139+'cap.7010'!E139</f>
        <v>0</v>
      </c>
      <c r="F139" s="99"/>
      <c r="G139" s="119">
        <f aca="true" t="shared" si="2" ref="G139:G202">SUM(H139:K139)</f>
        <v>0</v>
      </c>
      <c r="H139" s="134"/>
      <c r="I139" s="135"/>
      <c r="J139" s="134"/>
      <c r="K139" s="134"/>
    </row>
    <row r="140" spans="1:11" ht="15">
      <c r="A140" s="291" t="s">
        <v>263</v>
      </c>
      <c r="B140" s="292"/>
      <c r="C140" s="127" t="s">
        <v>264</v>
      </c>
      <c r="D140" s="132">
        <f>D141+D142</f>
        <v>0</v>
      </c>
      <c r="E140" s="116">
        <f>'Cap.65 autofin'!D140+Spital!E140+'cap.7010'!E140</f>
        <v>0</v>
      </c>
      <c r="F140" s="99"/>
      <c r="G140" s="119">
        <f t="shared" si="2"/>
        <v>0</v>
      </c>
      <c r="H140" s="134">
        <v>0</v>
      </c>
      <c r="I140" s="135">
        <v>0</v>
      </c>
      <c r="J140" s="134">
        <v>0</v>
      </c>
      <c r="K140" s="134">
        <v>0</v>
      </c>
    </row>
    <row r="141" spans="1:11" ht="15">
      <c r="A141" s="166"/>
      <c r="B141" s="145" t="s">
        <v>265</v>
      </c>
      <c r="C141" s="139" t="s">
        <v>266</v>
      </c>
      <c r="D141" s="132"/>
      <c r="E141" s="116">
        <f>'Cap.65 autofin'!D141+Spital!E141+'cap.7010'!E141</f>
        <v>0</v>
      </c>
      <c r="F141" s="99"/>
      <c r="G141" s="119">
        <f t="shared" si="2"/>
        <v>0</v>
      </c>
      <c r="H141" s="134"/>
      <c r="I141" s="135"/>
      <c r="J141" s="134"/>
      <c r="K141" s="134"/>
    </row>
    <row r="142" spans="1:11" ht="15">
      <c r="A142" s="166"/>
      <c r="B142" s="145" t="s">
        <v>267</v>
      </c>
      <c r="C142" s="139" t="s">
        <v>268</v>
      </c>
      <c r="D142" s="132"/>
      <c r="E142" s="116">
        <f>'Cap.65 autofin'!D142+Spital!E142+'cap.7010'!E142</f>
        <v>0</v>
      </c>
      <c r="F142" s="99"/>
      <c r="G142" s="119">
        <f t="shared" si="2"/>
        <v>0</v>
      </c>
      <c r="H142" s="134"/>
      <c r="I142" s="135"/>
      <c r="J142" s="134"/>
      <c r="K142" s="134"/>
    </row>
    <row r="143" spans="1:11" ht="15">
      <c r="A143" s="136" t="s">
        <v>269</v>
      </c>
      <c r="B143" s="138"/>
      <c r="C143" s="127" t="s">
        <v>270</v>
      </c>
      <c r="D143" s="132">
        <f>D144</f>
        <v>0</v>
      </c>
      <c r="E143" s="116">
        <f>'Cap.65 autofin'!D143+Spital!E143+'cap.7010'!E143</f>
        <v>0</v>
      </c>
      <c r="F143" s="99"/>
      <c r="G143" s="119">
        <f t="shared" si="2"/>
        <v>0</v>
      </c>
      <c r="H143" s="134">
        <v>0</v>
      </c>
      <c r="I143" s="135">
        <v>0</v>
      </c>
      <c r="J143" s="134">
        <v>0</v>
      </c>
      <c r="K143" s="134">
        <v>0</v>
      </c>
    </row>
    <row r="144" spans="1:11" ht="15">
      <c r="A144" s="167" t="s">
        <v>271</v>
      </c>
      <c r="B144" s="138"/>
      <c r="C144" s="127" t="s">
        <v>272</v>
      </c>
      <c r="D144" s="132">
        <f>SUM(D145:D148)</f>
        <v>0</v>
      </c>
      <c r="E144" s="116">
        <f>'Cap.65 autofin'!D144+Spital!E144+'cap.7010'!E144</f>
        <v>0</v>
      </c>
      <c r="F144" s="99"/>
      <c r="G144" s="119">
        <f t="shared" si="2"/>
        <v>0</v>
      </c>
      <c r="H144" s="134">
        <v>0</v>
      </c>
      <c r="I144" s="135">
        <v>0</v>
      </c>
      <c r="J144" s="134">
        <v>0</v>
      </c>
      <c r="K144" s="134">
        <v>0</v>
      </c>
    </row>
    <row r="145" spans="1:11" ht="15">
      <c r="A145" s="136"/>
      <c r="B145" s="168" t="s">
        <v>273</v>
      </c>
      <c r="C145" s="139" t="s">
        <v>274</v>
      </c>
      <c r="D145" s="132"/>
      <c r="E145" s="116">
        <f>'Cap.65 autofin'!D145+Spital!E145+'cap.7010'!E145</f>
        <v>0</v>
      </c>
      <c r="F145" s="99"/>
      <c r="G145" s="119">
        <f t="shared" si="2"/>
        <v>0</v>
      </c>
      <c r="H145" s="134"/>
      <c r="I145" s="135"/>
      <c r="J145" s="134"/>
      <c r="K145" s="134"/>
    </row>
    <row r="146" spans="1:11" ht="15">
      <c r="A146" s="146"/>
      <c r="B146" s="168" t="s">
        <v>275</v>
      </c>
      <c r="C146" s="139" t="s">
        <v>276</v>
      </c>
      <c r="D146" s="132"/>
      <c r="E146" s="116">
        <f>'Cap.65 autofin'!D146+Spital!E146+'cap.7010'!E146</f>
        <v>0</v>
      </c>
      <c r="F146" s="99"/>
      <c r="G146" s="119">
        <f t="shared" si="2"/>
        <v>0</v>
      </c>
      <c r="H146" s="134"/>
      <c r="I146" s="135"/>
      <c r="J146" s="134"/>
      <c r="K146" s="134"/>
    </row>
    <row r="147" spans="1:11" ht="15">
      <c r="A147" s="146"/>
      <c r="B147" s="168" t="s">
        <v>277</v>
      </c>
      <c r="C147" s="139" t="s">
        <v>278</v>
      </c>
      <c r="D147" s="132"/>
      <c r="E147" s="116">
        <f>'Cap.65 autofin'!D147+Spital!E147+'cap.7010'!E147</f>
        <v>0</v>
      </c>
      <c r="F147" s="99"/>
      <c r="G147" s="119">
        <f t="shared" si="2"/>
        <v>0</v>
      </c>
      <c r="H147" s="134"/>
      <c r="I147" s="135"/>
      <c r="J147" s="134"/>
      <c r="K147" s="134"/>
    </row>
    <row r="148" spans="1:11" ht="15">
      <c r="A148" s="146"/>
      <c r="B148" s="168" t="s">
        <v>279</v>
      </c>
      <c r="C148" s="139" t="s">
        <v>280</v>
      </c>
      <c r="D148" s="132"/>
      <c r="E148" s="116">
        <f>'Cap.65 autofin'!D148+Spital!E148+'cap.7010'!E148</f>
        <v>0</v>
      </c>
      <c r="F148" s="99"/>
      <c r="G148" s="119">
        <f t="shared" si="2"/>
        <v>0</v>
      </c>
      <c r="H148" s="134"/>
      <c r="I148" s="135"/>
      <c r="J148" s="134"/>
      <c r="K148" s="134"/>
    </row>
    <row r="149" spans="1:11" ht="15">
      <c r="A149" s="294" t="s">
        <v>281</v>
      </c>
      <c r="B149" s="295"/>
      <c r="C149" s="127" t="s">
        <v>282</v>
      </c>
      <c r="D149" s="132">
        <f>D150+D151+D152+D153+D154+D155+D156+D157+D158+D159</f>
        <v>0</v>
      </c>
      <c r="E149" s="116">
        <f>'Cap.65 autofin'!D149+Spital!E149+'cap.7010'!E149</f>
        <v>0</v>
      </c>
      <c r="F149" s="99"/>
      <c r="G149" s="119">
        <f t="shared" si="2"/>
        <v>0</v>
      </c>
      <c r="H149" s="134">
        <v>0</v>
      </c>
      <c r="I149" s="135">
        <v>0</v>
      </c>
      <c r="J149" s="134">
        <v>0</v>
      </c>
      <c r="K149" s="134">
        <v>0</v>
      </c>
    </row>
    <row r="150" spans="1:11" ht="15">
      <c r="A150" s="136" t="s">
        <v>283</v>
      </c>
      <c r="B150" s="126"/>
      <c r="C150" s="127" t="s">
        <v>284</v>
      </c>
      <c r="D150" s="132"/>
      <c r="E150" s="116">
        <f>'Cap.65 autofin'!D150+Spital!E150+'cap.7010'!E150</f>
        <v>0</v>
      </c>
      <c r="F150" s="99"/>
      <c r="G150" s="119">
        <f t="shared" si="2"/>
        <v>0</v>
      </c>
      <c r="H150" s="134"/>
      <c r="I150" s="135"/>
      <c r="J150" s="134"/>
      <c r="K150" s="134"/>
    </row>
    <row r="151" spans="1:11" ht="15">
      <c r="A151" s="154" t="s">
        <v>285</v>
      </c>
      <c r="B151" s="126"/>
      <c r="C151" s="127" t="s">
        <v>286</v>
      </c>
      <c r="D151" s="132"/>
      <c r="E151" s="116">
        <f>'Cap.65 autofin'!D151+Spital!E151+'cap.7010'!E151</f>
        <v>0</v>
      </c>
      <c r="F151" s="99"/>
      <c r="G151" s="119">
        <f t="shared" si="2"/>
        <v>0</v>
      </c>
      <c r="H151" s="134"/>
      <c r="I151" s="135"/>
      <c r="J151" s="134"/>
      <c r="K151" s="134"/>
    </row>
    <row r="152" spans="1:11" ht="15">
      <c r="A152" s="154" t="s">
        <v>287</v>
      </c>
      <c r="B152" s="126"/>
      <c r="C152" s="127" t="s">
        <v>288</v>
      </c>
      <c r="D152" s="132"/>
      <c r="E152" s="116">
        <f>'Cap.65 autofin'!D152+Spital!E152+'cap.7010'!E152</f>
        <v>0</v>
      </c>
      <c r="F152" s="99"/>
      <c r="G152" s="119">
        <f t="shared" si="2"/>
        <v>0</v>
      </c>
      <c r="H152" s="134"/>
      <c r="I152" s="135"/>
      <c r="J152" s="134"/>
      <c r="K152" s="134"/>
    </row>
    <row r="153" spans="1:11" ht="15">
      <c r="A153" s="296" t="s">
        <v>289</v>
      </c>
      <c r="B153" s="297"/>
      <c r="C153" s="127" t="s">
        <v>290</v>
      </c>
      <c r="D153" s="132"/>
      <c r="E153" s="116">
        <f>'Cap.65 autofin'!D153+Spital!E153+'cap.7010'!E153</f>
        <v>0</v>
      </c>
      <c r="F153" s="99"/>
      <c r="G153" s="119">
        <f t="shared" si="2"/>
        <v>0</v>
      </c>
      <c r="H153" s="134"/>
      <c r="I153" s="135"/>
      <c r="J153" s="134"/>
      <c r="K153" s="134"/>
    </row>
    <row r="154" spans="1:11" ht="15">
      <c r="A154" s="296" t="s">
        <v>291</v>
      </c>
      <c r="B154" s="297"/>
      <c r="C154" s="127" t="s">
        <v>292</v>
      </c>
      <c r="D154" s="132"/>
      <c r="E154" s="116">
        <f>'Cap.65 autofin'!D154+Spital!E154+'cap.7010'!E154</f>
        <v>0</v>
      </c>
      <c r="F154" s="99"/>
      <c r="G154" s="119">
        <f t="shared" si="2"/>
        <v>0</v>
      </c>
      <c r="H154" s="134"/>
      <c r="I154" s="135"/>
      <c r="J154" s="134"/>
      <c r="K154" s="134"/>
    </row>
    <row r="155" spans="1:11" ht="15">
      <c r="A155" s="154" t="s">
        <v>293</v>
      </c>
      <c r="B155" s="126"/>
      <c r="C155" s="127" t="s">
        <v>294</v>
      </c>
      <c r="D155" s="132"/>
      <c r="E155" s="116">
        <f>'Cap.65 autofin'!D155+Spital!E155+'cap.7010'!E155</f>
        <v>0</v>
      </c>
      <c r="F155" s="99"/>
      <c r="G155" s="119">
        <f t="shared" si="2"/>
        <v>0</v>
      </c>
      <c r="H155" s="134"/>
      <c r="I155" s="135"/>
      <c r="J155" s="134"/>
      <c r="K155" s="134"/>
    </row>
    <row r="156" spans="1:11" ht="15">
      <c r="A156" s="154" t="s">
        <v>295</v>
      </c>
      <c r="B156" s="126"/>
      <c r="C156" s="127" t="s">
        <v>296</v>
      </c>
      <c r="D156" s="132"/>
      <c r="E156" s="116">
        <f>'Cap.65 autofin'!D156+Spital!E156+'cap.7010'!E156</f>
        <v>0</v>
      </c>
      <c r="F156" s="99"/>
      <c r="G156" s="119">
        <f t="shared" si="2"/>
        <v>0</v>
      </c>
      <c r="H156" s="134"/>
      <c r="I156" s="135"/>
      <c r="J156" s="134"/>
      <c r="K156" s="134"/>
    </row>
    <row r="157" spans="1:11" ht="15">
      <c r="A157" s="154" t="s">
        <v>297</v>
      </c>
      <c r="B157" s="126"/>
      <c r="C157" s="127" t="s">
        <v>298</v>
      </c>
      <c r="D157" s="132"/>
      <c r="E157" s="116">
        <f>'Cap.65 autofin'!D157+Spital!E157+'cap.7010'!E157</f>
        <v>0</v>
      </c>
      <c r="F157" s="99"/>
      <c r="G157" s="119">
        <f t="shared" si="2"/>
        <v>0</v>
      </c>
      <c r="H157" s="134"/>
      <c r="I157" s="135"/>
      <c r="J157" s="134"/>
      <c r="K157" s="134"/>
    </row>
    <row r="158" spans="1:11" ht="15">
      <c r="A158" s="154" t="s">
        <v>299</v>
      </c>
      <c r="B158" s="163"/>
      <c r="C158" s="127" t="s">
        <v>300</v>
      </c>
      <c r="D158" s="132"/>
      <c r="E158" s="116">
        <f>'Cap.65 autofin'!D158+Spital!E158+'cap.7010'!E158</f>
        <v>0</v>
      </c>
      <c r="F158" s="99"/>
      <c r="G158" s="119">
        <f t="shared" si="2"/>
        <v>0</v>
      </c>
      <c r="H158" s="134"/>
      <c r="I158" s="135"/>
      <c r="J158" s="134"/>
      <c r="K158" s="134"/>
    </row>
    <row r="159" spans="1:11" ht="15">
      <c r="A159" s="154" t="s">
        <v>301</v>
      </c>
      <c r="B159" s="163"/>
      <c r="C159" s="127" t="s">
        <v>302</v>
      </c>
      <c r="D159" s="132"/>
      <c r="E159" s="116">
        <f>'Cap.65 autofin'!D159+Spital!E159+'cap.7010'!E159</f>
        <v>0</v>
      </c>
      <c r="F159" s="99"/>
      <c r="G159" s="119">
        <f t="shared" si="2"/>
        <v>0</v>
      </c>
      <c r="H159" s="134"/>
      <c r="I159" s="135"/>
      <c r="J159" s="134"/>
      <c r="K159" s="134"/>
    </row>
    <row r="160" spans="1:11" ht="15">
      <c r="A160" s="137" t="s">
        <v>303</v>
      </c>
      <c r="B160" s="169"/>
      <c r="C160" s="127" t="s">
        <v>304</v>
      </c>
      <c r="D160" s="132">
        <f>D161+D164</f>
        <v>0</v>
      </c>
      <c r="E160" s="116">
        <f>'Cap.65 autofin'!D160+Spital!E160+'cap.7010'!E160</f>
        <v>0</v>
      </c>
      <c r="F160" s="99"/>
      <c r="G160" s="119">
        <f t="shared" si="2"/>
        <v>0</v>
      </c>
      <c r="H160" s="134">
        <v>0</v>
      </c>
      <c r="I160" s="135">
        <v>0</v>
      </c>
      <c r="J160" s="134">
        <v>0</v>
      </c>
      <c r="K160" s="134">
        <v>0</v>
      </c>
    </row>
    <row r="161" spans="1:11" ht="15">
      <c r="A161" s="146" t="s">
        <v>305</v>
      </c>
      <c r="B161" s="131"/>
      <c r="C161" s="127" t="s">
        <v>306</v>
      </c>
      <c r="D161" s="132">
        <f>D162+D163</f>
        <v>0</v>
      </c>
      <c r="E161" s="116">
        <f>'Cap.65 autofin'!D161+Spital!E161+'cap.7010'!E161</f>
        <v>0</v>
      </c>
      <c r="F161" s="99"/>
      <c r="G161" s="119">
        <f t="shared" si="2"/>
        <v>0</v>
      </c>
      <c r="H161" s="134">
        <v>0</v>
      </c>
      <c r="I161" s="135">
        <v>0</v>
      </c>
      <c r="J161" s="134">
        <v>0</v>
      </c>
      <c r="K161" s="134">
        <v>0</v>
      </c>
    </row>
    <row r="162" spans="1:11" ht="15">
      <c r="A162" s="304" t="s">
        <v>307</v>
      </c>
      <c r="B162" s="305"/>
      <c r="C162" s="127" t="s">
        <v>308</v>
      </c>
      <c r="D162" s="132"/>
      <c r="E162" s="116">
        <f>'Cap.65 autofin'!D162+Spital!E162+'cap.7010'!E162</f>
        <v>0</v>
      </c>
      <c r="F162" s="99"/>
      <c r="G162" s="119">
        <f t="shared" si="2"/>
        <v>0</v>
      </c>
      <c r="H162" s="134"/>
      <c r="I162" s="135"/>
      <c r="J162" s="134"/>
      <c r="K162" s="134"/>
    </row>
    <row r="163" spans="1:11" ht="15">
      <c r="A163" s="154" t="s">
        <v>309</v>
      </c>
      <c r="B163" s="126"/>
      <c r="C163" s="127" t="s">
        <v>310</v>
      </c>
      <c r="D163" s="132"/>
      <c r="E163" s="116">
        <f>'Cap.65 autofin'!D163+Spital!E163+'cap.7010'!E163</f>
        <v>0</v>
      </c>
      <c r="F163" s="99"/>
      <c r="G163" s="119">
        <f t="shared" si="2"/>
        <v>0</v>
      </c>
      <c r="H163" s="134"/>
      <c r="I163" s="135"/>
      <c r="J163" s="134"/>
      <c r="K163" s="134"/>
    </row>
    <row r="164" spans="1:11" ht="15">
      <c r="A164" s="137" t="s">
        <v>311</v>
      </c>
      <c r="B164" s="131"/>
      <c r="C164" s="127" t="s">
        <v>312</v>
      </c>
      <c r="D164" s="132">
        <f>D165+D170</f>
        <v>0</v>
      </c>
      <c r="E164" s="116">
        <f>'Cap.65 autofin'!D164+Spital!E164+'cap.7010'!E164</f>
        <v>0</v>
      </c>
      <c r="F164" s="99"/>
      <c r="G164" s="119">
        <f t="shared" si="2"/>
        <v>0</v>
      </c>
      <c r="H164" s="134"/>
      <c r="I164" s="135"/>
      <c r="J164" s="134"/>
      <c r="K164" s="134"/>
    </row>
    <row r="165" spans="1:11" ht="15">
      <c r="A165" s="137" t="s">
        <v>313</v>
      </c>
      <c r="B165" s="126"/>
      <c r="C165" s="127" t="s">
        <v>314</v>
      </c>
      <c r="D165" s="132">
        <f>SUM(D166:D169)</f>
        <v>0</v>
      </c>
      <c r="E165" s="116">
        <f>'Cap.65 autofin'!D165+Spital!E165+'cap.7010'!E165</f>
        <v>0</v>
      </c>
      <c r="F165" s="99"/>
      <c r="G165" s="119">
        <f t="shared" si="2"/>
        <v>0</v>
      </c>
      <c r="H165" s="134">
        <v>0</v>
      </c>
      <c r="I165" s="135">
        <v>0</v>
      </c>
      <c r="J165" s="134">
        <v>0</v>
      </c>
      <c r="K165" s="134">
        <v>0</v>
      </c>
    </row>
    <row r="166" spans="1:11" ht="23.25">
      <c r="A166" s="136"/>
      <c r="B166" s="151" t="s">
        <v>315</v>
      </c>
      <c r="C166" s="139" t="s">
        <v>316</v>
      </c>
      <c r="D166" s="132"/>
      <c r="E166" s="116">
        <f>'Cap.65 autofin'!D166+Spital!E166+'cap.7010'!E166</f>
        <v>0</v>
      </c>
      <c r="F166" s="99"/>
      <c r="G166" s="119">
        <f t="shared" si="2"/>
        <v>0</v>
      </c>
      <c r="H166" s="134"/>
      <c r="I166" s="135"/>
      <c r="J166" s="134"/>
      <c r="K166" s="134"/>
    </row>
    <row r="167" spans="1:11" ht="15">
      <c r="A167" s="136"/>
      <c r="B167" s="151" t="s">
        <v>317</v>
      </c>
      <c r="C167" s="139" t="s">
        <v>318</v>
      </c>
      <c r="D167" s="132"/>
      <c r="E167" s="116">
        <f>'Cap.65 autofin'!D167+Spital!E167+'cap.7010'!E167</f>
        <v>0</v>
      </c>
      <c r="F167" s="99"/>
      <c r="G167" s="119">
        <f t="shared" si="2"/>
        <v>0</v>
      </c>
      <c r="H167" s="134"/>
      <c r="I167" s="135"/>
      <c r="J167" s="134"/>
      <c r="K167" s="134"/>
    </row>
    <row r="168" spans="1:11" ht="23.25">
      <c r="A168" s="136"/>
      <c r="B168" s="151" t="s">
        <v>319</v>
      </c>
      <c r="C168" s="139" t="s">
        <v>320</v>
      </c>
      <c r="D168" s="132"/>
      <c r="E168" s="116">
        <f>'Cap.65 autofin'!D168+Spital!E168+'cap.7010'!E168</f>
        <v>0</v>
      </c>
      <c r="F168" s="99"/>
      <c r="G168" s="119">
        <f t="shared" si="2"/>
        <v>0</v>
      </c>
      <c r="H168" s="134"/>
      <c r="I168" s="135"/>
      <c r="J168" s="134"/>
      <c r="K168" s="134"/>
    </row>
    <row r="169" spans="1:11" ht="15">
      <c r="A169" s="136"/>
      <c r="B169" s="138" t="s">
        <v>321</v>
      </c>
      <c r="C169" s="139" t="s">
        <v>322</v>
      </c>
      <c r="D169" s="132"/>
      <c r="E169" s="116">
        <f>'Cap.65 autofin'!D169+Spital!E169+'cap.7010'!E169</f>
        <v>0</v>
      </c>
      <c r="F169" s="99"/>
      <c r="G169" s="119">
        <f t="shared" si="2"/>
        <v>0</v>
      </c>
      <c r="H169" s="134"/>
      <c r="I169" s="135"/>
      <c r="J169" s="134"/>
      <c r="K169" s="134"/>
    </row>
    <row r="170" spans="1:11" ht="15">
      <c r="A170" s="137" t="s">
        <v>323</v>
      </c>
      <c r="B170" s="126"/>
      <c r="C170" s="127" t="s">
        <v>324</v>
      </c>
      <c r="D170" s="132">
        <f>SUM(D171:D173)</f>
        <v>0</v>
      </c>
      <c r="E170" s="116">
        <f>'Cap.65 autofin'!D170+Spital!E170+'cap.7010'!E170</f>
        <v>0</v>
      </c>
      <c r="F170" s="99"/>
      <c r="G170" s="119">
        <f t="shared" si="2"/>
        <v>0</v>
      </c>
      <c r="H170" s="134">
        <v>0</v>
      </c>
      <c r="I170" s="135">
        <v>0</v>
      </c>
      <c r="J170" s="134">
        <v>0</v>
      </c>
      <c r="K170" s="134">
        <v>0</v>
      </c>
    </row>
    <row r="171" spans="1:11" ht="15">
      <c r="A171" s="136"/>
      <c r="B171" s="138" t="s">
        <v>325</v>
      </c>
      <c r="C171" s="139" t="s">
        <v>326</v>
      </c>
      <c r="D171" s="132"/>
      <c r="E171" s="116">
        <f>'Cap.65 autofin'!D171+Spital!E171+'cap.7010'!E171</f>
        <v>0</v>
      </c>
      <c r="F171" s="99"/>
      <c r="G171" s="119">
        <f t="shared" si="2"/>
        <v>0</v>
      </c>
      <c r="H171" s="134"/>
      <c r="I171" s="135"/>
      <c r="J171" s="134"/>
      <c r="K171" s="134"/>
    </row>
    <row r="172" spans="1:11" ht="15">
      <c r="A172" s="136"/>
      <c r="B172" s="138" t="s">
        <v>327</v>
      </c>
      <c r="C172" s="139" t="s">
        <v>328</v>
      </c>
      <c r="D172" s="132"/>
      <c r="E172" s="116">
        <f>'Cap.65 autofin'!D172+Spital!E172+'cap.7010'!E172</f>
        <v>0</v>
      </c>
      <c r="F172" s="99"/>
      <c r="G172" s="119">
        <f t="shared" si="2"/>
        <v>0</v>
      </c>
      <c r="H172" s="134"/>
      <c r="I172" s="135"/>
      <c r="J172" s="134"/>
      <c r="K172" s="134"/>
    </row>
    <row r="173" spans="1:11" ht="15">
      <c r="A173" s="136"/>
      <c r="B173" s="138" t="s">
        <v>329</v>
      </c>
      <c r="C173" s="139" t="s">
        <v>330</v>
      </c>
      <c r="D173" s="132"/>
      <c r="E173" s="116">
        <f>'Cap.65 autofin'!D173+Spital!E173+'cap.7010'!E173</f>
        <v>0</v>
      </c>
      <c r="F173" s="99"/>
      <c r="G173" s="119">
        <f t="shared" si="2"/>
        <v>0</v>
      </c>
      <c r="H173" s="134"/>
      <c r="I173" s="135"/>
      <c r="J173" s="134"/>
      <c r="K173" s="134"/>
    </row>
    <row r="174" spans="1:11" ht="15">
      <c r="A174" s="294" t="s">
        <v>331</v>
      </c>
      <c r="B174" s="295"/>
      <c r="C174" s="127" t="s">
        <v>332</v>
      </c>
      <c r="D174" s="132">
        <v>0</v>
      </c>
      <c r="E174" s="116">
        <f>'Cap.65 autofin'!D174+Spital!E174+'cap.7010'!E174</f>
        <v>0</v>
      </c>
      <c r="F174" s="99"/>
      <c r="G174" s="119">
        <f t="shared" si="2"/>
        <v>0</v>
      </c>
      <c r="H174" s="134">
        <v>0</v>
      </c>
      <c r="I174" s="135">
        <v>0</v>
      </c>
      <c r="J174" s="134">
        <v>0</v>
      </c>
      <c r="K174" s="134">
        <v>0</v>
      </c>
    </row>
    <row r="175" spans="1:11" ht="15">
      <c r="A175" s="136" t="s">
        <v>333</v>
      </c>
      <c r="B175" s="138"/>
      <c r="C175" s="127" t="s">
        <v>334</v>
      </c>
      <c r="D175" s="132"/>
      <c r="E175" s="116">
        <f>'Cap.65 autofin'!D175+Spital!E175+'cap.7010'!E175</f>
        <v>0</v>
      </c>
      <c r="F175" s="99"/>
      <c r="G175" s="119">
        <f t="shared" si="2"/>
        <v>0</v>
      </c>
      <c r="H175" s="134"/>
      <c r="I175" s="135"/>
      <c r="J175" s="134"/>
      <c r="K175" s="134"/>
    </row>
    <row r="176" spans="1:11" ht="15">
      <c r="A176" s="308" t="s">
        <v>335</v>
      </c>
      <c r="B176" s="309"/>
      <c r="C176" s="170"/>
      <c r="D176" s="171">
        <f>D177+D182+D194+D243+D257+D260</f>
        <v>0</v>
      </c>
      <c r="E176" s="116">
        <f>'Cap.65 autofin'!D176+Spital!E176+'cap.7010'!E176</f>
        <v>1123.4099999999999</v>
      </c>
      <c r="F176" s="99"/>
      <c r="G176" s="119">
        <f t="shared" si="2"/>
        <v>150</v>
      </c>
      <c r="H176" s="172">
        <v>0</v>
      </c>
      <c r="I176" s="173">
        <v>0</v>
      </c>
      <c r="J176" s="134">
        <f>J178+J183+J194+J243</f>
        <v>150</v>
      </c>
      <c r="K176" s="172">
        <v>0</v>
      </c>
    </row>
    <row r="177" spans="1:11" ht="15">
      <c r="A177" s="294" t="s">
        <v>336</v>
      </c>
      <c r="B177" s="295"/>
      <c r="C177" s="127" t="s">
        <v>337</v>
      </c>
      <c r="D177" s="132">
        <f>D178</f>
        <v>0</v>
      </c>
      <c r="E177" s="116">
        <f>'Cap.65 autofin'!D177+Spital!E177+'cap.7010'!E177</f>
        <v>0</v>
      </c>
      <c r="F177" s="99"/>
      <c r="G177" s="119">
        <f t="shared" si="2"/>
        <v>0</v>
      </c>
      <c r="H177" s="134">
        <v>0</v>
      </c>
      <c r="I177" s="135">
        <v>0</v>
      </c>
      <c r="J177" s="134">
        <f>J178</f>
        <v>0</v>
      </c>
      <c r="K177" s="134">
        <v>0</v>
      </c>
    </row>
    <row r="178" spans="1:11" ht="15">
      <c r="A178" s="136" t="s">
        <v>338</v>
      </c>
      <c r="B178" s="138"/>
      <c r="C178" s="127" t="s">
        <v>339</v>
      </c>
      <c r="D178" s="132">
        <f>SUM(D179:D181)</f>
        <v>0</v>
      </c>
      <c r="E178" s="116">
        <f>'Cap.65 autofin'!D178+Spital!E178+'cap.7010'!E178</f>
        <v>0</v>
      </c>
      <c r="F178" s="99"/>
      <c r="G178" s="119">
        <f t="shared" si="2"/>
        <v>0</v>
      </c>
      <c r="H178" s="134">
        <v>0</v>
      </c>
      <c r="I178" s="135">
        <v>0</v>
      </c>
      <c r="J178" s="134">
        <f>SUM(J179:J181)</f>
        <v>0</v>
      </c>
      <c r="K178" s="134">
        <v>0</v>
      </c>
    </row>
    <row r="179" spans="1:11" ht="15">
      <c r="A179" s="165"/>
      <c r="B179" s="145" t="s">
        <v>340</v>
      </c>
      <c r="C179" s="139" t="s">
        <v>341</v>
      </c>
      <c r="D179" s="132"/>
      <c r="E179" s="116">
        <f>'Cap.65 autofin'!D179+Spital!E179+'cap.7010'!E179</f>
        <v>0</v>
      </c>
      <c r="F179" s="99"/>
      <c r="G179" s="119">
        <f t="shared" si="2"/>
        <v>0</v>
      </c>
      <c r="H179" s="134"/>
      <c r="I179" s="135"/>
      <c r="J179" s="134"/>
      <c r="K179" s="134"/>
    </row>
    <row r="180" spans="1:11" ht="23.25">
      <c r="A180" s="174"/>
      <c r="B180" s="175" t="s">
        <v>342</v>
      </c>
      <c r="C180" s="139" t="s">
        <v>343</v>
      </c>
      <c r="D180" s="176"/>
      <c r="E180" s="116">
        <f>'Cap.65 autofin'!D180+Spital!E180+'cap.7010'!E180</f>
        <v>0</v>
      </c>
      <c r="F180" s="99"/>
      <c r="G180" s="119">
        <f t="shared" si="2"/>
        <v>0</v>
      </c>
      <c r="H180" s="177"/>
      <c r="I180" s="178"/>
      <c r="J180" s="134"/>
      <c r="K180" s="177"/>
    </row>
    <row r="181" spans="1:11" ht="15">
      <c r="A181" s="174"/>
      <c r="B181" s="175" t="s">
        <v>344</v>
      </c>
      <c r="C181" s="139" t="s">
        <v>345</v>
      </c>
      <c r="D181" s="176"/>
      <c r="E181" s="116">
        <f>'Cap.65 autofin'!D181+Spital!E181+'cap.7010'!E181</f>
        <v>0</v>
      </c>
      <c r="F181" s="99"/>
      <c r="G181" s="119">
        <f t="shared" si="2"/>
        <v>0</v>
      </c>
      <c r="H181" s="177"/>
      <c r="I181" s="178"/>
      <c r="J181" s="134"/>
      <c r="K181" s="177"/>
    </row>
    <row r="182" spans="1:11" ht="15">
      <c r="A182" s="136" t="s">
        <v>346</v>
      </c>
      <c r="B182" s="131"/>
      <c r="C182" s="127" t="s">
        <v>347</v>
      </c>
      <c r="D182" s="132">
        <f>D183</f>
        <v>0</v>
      </c>
      <c r="E182" s="116">
        <f>'Cap.65 autofin'!D182+Spital!E182+'cap.7010'!E182</f>
        <v>0</v>
      </c>
      <c r="F182" s="99"/>
      <c r="G182" s="119">
        <f t="shared" si="2"/>
        <v>0</v>
      </c>
      <c r="H182" s="134">
        <v>0</v>
      </c>
      <c r="I182" s="135">
        <v>0</v>
      </c>
      <c r="J182" s="134">
        <v>0</v>
      </c>
      <c r="K182" s="134">
        <v>0</v>
      </c>
    </row>
    <row r="183" spans="1:11" ht="15">
      <c r="A183" s="291" t="s">
        <v>348</v>
      </c>
      <c r="B183" s="292"/>
      <c r="C183" s="127" t="s">
        <v>260</v>
      </c>
      <c r="D183" s="132">
        <f>SUM(D184:D193)</f>
        <v>0</v>
      </c>
      <c r="E183" s="116">
        <f>'Cap.65 autofin'!D183+Spital!E183+'cap.7010'!E183</f>
        <v>0</v>
      </c>
      <c r="F183" s="99"/>
      <c r="G183" s="119">
        <f t="shared" si="2"/>
        <v>0</v>
      </c>
      <c r="H183" s="134">
        <v>0</v>
      </c>
      <c r="I183" s="135">
        <v>0</v>
      </c>
      <c r="J183" s="134">
        <v>0</v>
      </c>
      <c r="K183" s="134">
        <v>0</v>
      </c>
    </row>
    <row r="184" spans="1:11" ht="15">
      <c r="A184" s="136"/>
      <c r="B184" s="155" t="s">
        <v>349</v>
      </c>
      <c r="C184" s="139" t="s">
        <v>350</v>
      </c>
      <c r="D184" s="132"/>
      <c r="E184" s="116">
        <f>'Cap.65 autofin'!D184+Spital!E184+'cap.7010'!E184</f>
        <v>0</v>
      </c>
      <c r="F184" s="99"/>
      <c r="G184" s="119">
        <f t="shared" si="2"/>
        <v>0</v>
      </c>
      <c r="H184" s="134"/>
      <c r="I184" s="135"/>
      <c r="J184" s="134"/>
      <c r="K184" s="134"/>
    </row>
    <row r="185" spans="1:11" ht="15">
      <c r="A185" s="136"/>
      <c r="B185" s="155" t="s">
        <v>351</v>
      </c>
      <c r="C185" s="139" t="s">
        <v>352</v>
      </c>
      <c r="D185" s="132"/>
      <c r="E185" s="116">
        <f>'Cap.65 autofin'!D185+Spital!E185+'cap.7010'!E185</f>
        <v>0</v>
      </c>
      <c r="F185" s="99"/>
      <c r="G185" s="119">
        <f t="shared" si="2"/>
        <v>0</v>
      </c>
      <c r="H185" s="134"/>
      <c r="I185" s="135"/>
      <c r="J185" s="134"/>
      <c r="K185" s="134"/>
    </row>
    <row r="186" spans="1:11" ht="15">
      <c r="A186" s="136"/>
      <c r="B186" s="155" t="s">
        <v>353</v>
      </c>
      <c r="C186" s="139" t="s">
        <v>354</v>
      </c>
      <c r="D186" s="132"/>
      <c r="E186" s="116">
        <f>'Cap.65 autofin'!D186+Spital!E186+'cap.7010'!E186</f>
        <v>0</v>
      </c>
      <c r="F186" s="99"/>
      <c r="G186" s="119">
        <f t="shared" si="2"/>
        <v>0</v>
      </c>
      <c r="H186" s="134"/>
      <c r="I186" s="135"/>
      <c r="J186" s="134"/>
      <c r="K186" s="134"/>
    </row>
    <row r="187" spans="1:11" ht="15">
      <c r="A187" s="136"/>
      <c r="B187" s="155" t="s">
        <v>355</v>
      </c>
      <c r="C187" s="139" t="s">
        <v>356</v>
      </c>
      <c r="D187" s="132"/>
      <c r="E187" s="116">
        <f>'Cap.65 autofin'!D187+Spital!E187+'cap.7010'!E187</f>
        <v>0</v>
      </c>
      <c r="F187" s="99"/>
      <c r="G187" s="119">
        <f t="shared" si="2"/>
        <v>0</v>
      </c>
      <c r="H187" s="134"/>
      <c r="I187" s="135"/>
      <c r="J187" s="134"/>
      <c r="K187" s="134"/>
    </row>
    <row r="188" spans="1:11" ht="15">
      <c r="A188" s="136"/>
      <c r="B188" s="151" t="s">
        <v>357</v>
      </c>
      <c r="C188" s="139" t="s">
        <v>358</v>
      </c>
      <c r="D188" s="132"/>
      <c r="E188" s="116">
        <f>'Cap.65 autofin'!D188+Spital!E188+'cap.7010'!E188</f>
        <v>0</v>
      </c>
      <c r="F188" s="99"/>
      <c r="G188" s="119">
        <f t="shared" si="2"/>
        <v>0</v>
      </c>
      <c r="H188" s="134"/>
      <c r="I188" s="135"/>
      <c r="J188" s="134"/>
      <c r="K188" s="134"/>
    </row>
    <row r="189" spans="1:11" ht="15">
      <c r="A189" s="179"/>
      <c r="B189" s="155" t="s">
        <v>359</v>
      </c>
      <c r="C189" s="139" t="s">
        <v>360</v>
      </c>
      <c r="D189" s="132"/>
      <c r="E189" s="116">
        <f>'Cap.65 autofin'!D189+Spital!E189+'cap.7010'!E189</f>
        <v>0</v>
      </c>
      <c r="F189" s="99"/>
      <c r="G189" s="119">
        <f t="shared" si="2"/>
        <v>0</v>
      </c>
      <c r="H189" s="134"/>
      <c r="I189" s="135"/>
      <c r="J189" s="134"/>
      <c r="K189" s="134"/>
    </row>
    <row r="190" spans="1:11" ht="15">
      <c r="A190" s="179"/>
      <c r="B190" s="155" t="s">
        <v>361</v>
      </c>
      <c r="C190" s="139" t="s">
        <v>362</v>
      </c>
      <c r="D190" s="132"/>
      <c r="E190" s="116">
        <f>'Cap.65 autofin'!D190+Spital!E190+'cap.7010'!E190</f>
        <v>0</v>
      </c>
      <c r="F190" s="99"/>
      <c r="G190" s="119">
        <f t="shared" si="2"/>
        <v>0</v>
      </c>
      <c r="H190" s="134"/>
      <c r="I190" s="135"/>
      <c r="J190" s="134"/>
      <c r="K190" s="134"/>
    </row>
    <row r="191" spans="1:11" ht="15">
      <c r="A191" s="179"/>
      <c r="B191" s="145" t="s">
        <v>363</v>
      </c>
      <c r="C191" s="139" t="s">
        <v>364</v>
      </c>
      <c r="D191" s="132"/>
      <c r="E191" s="116">
        <f>'Cap.65 autofin'!D191+Spital!E191+'cap.7010'!E191</f>
        <v>0</v>
      </c>
      <c r="F191" s="99"/>
      <c r="G191" s="119">
        <f t="shared" si="2"/>
        <v>0</v>
      </c>
      <c r="H191" s="134"/>
      <c r="I191" s="135"/>
      <c r="J191" s="134"/>
      <c r="K191" s="134"/>
    </row>
    <row r="192" spans="1:11" ht="15">
      <c r="A192" s="179"/>
      <c r="B192" s="145" t="s">
        <v>365</v>
      </c>
      <c r="C192" s="139" t="s">
        <v>366</v>
      </c>
      <c r="D192" s="132"/>
      <c r="E192" s="116">
        <f>'Cap.65 autofin'!D192+Spital!E192+'cap.7010'!E192</f>
        <v>0</v>
      </c>
      <c r="F192" s="99"/>
      <c r="G192" s="119">
        <f t="shared" si="2"/>
        <v>0</v>
      </c>
      <c r="H192" s="134"/>
      <c r="I192" s="135"/>
      <c r="J192" s="134"/>
      <c r="K192" s="134"/>
    </row>
    <row r="193" spans="1:11" ht="23.25">
      <c r="A193" s="179"/>
      <c r="B193" s="151" t="s">
        <v>367</v>
      </c>
      <c r="C193" s="139" t="s">
        <v>368</v>
      </c>
      <c r="D193" s="132"/>
      <c r="E193" s="116">
        <f>'Cap.65 autofin'!D193+Spital!E193+'cap.7010'!E193</f>
        <v>0</v>
      </c>
      <c r="F193" s="99"/>
      <c r="G193" s="119">
        <f t="shared" si="2"/>
        <v>0</v>
      </c>
      <c r="H193" s="134"/>
      <c r="I193" s="135"/>
      <c r="J193" s="134"/>
      <c r="K193" s="134"/>
    </row>
    <row r="194" spans="1:11" ht="15">
      <c r="A194" s="306" t="s">
        <v>369</v>
      </c>
      <c r="B194" s="307"/>
      <c r="C194" s="180">
        <v>56</v>
      </c>
      <c r="D194" s="132">
        <f>D195+D199+D203+D207+D211+D215+D219+D223+D227+D231+D235+D239</f>
        <v>0</v>
      </c>
      <c r="E194" s="116">
        <f>'Cap.65 autofin'!D194+Spital!E194+'cap.7010'!E194</f>
        <v>0</v>
      </c>
      <c r="F194" s="99"/>
      <c r="G194" s="119">
        <f t="shared" si="2"/>
        <v>0</v>
      </c>
      <c r="H194" s="134">
        <v>0</v>
      </c>
      <c r="I194" s="135">
        <v>0</v>
      </c>
      <c r="J194" s="134">
        <v>0</v>
      </c>
      <c r="K194" s="134">
        <v>0</v>
      </c>
    </row>
    <row r="195" spans="1:11" ht="15">
      <c r="A195" s="302" t="s">
        <v>370</v>
      </c>
      <c r="B195" s="303"/>
      <c r="C195" s="139" t="s">
        <v>371</v>
      </c>
      <c r="D195" s="132">
        <f>SUM(D196:D198)</f>
        <v>0</v>
      </c>
      <c r="E195" s="116">
        <f>'Cap.65 autofin'!D195+Spital!E195+'cap.7010'!E195</f>
        <v>0</v>
      </c>
      <c r="F195" s="99"/>
      <c r="G195" s="119">
        <f t="shared" si="2"/>
        <v>0</v>
      </c>
      <c r="H195" s="134">
        <v>0</v>
      </c>
      <c r="I195" s="135">
        <v>0</v>
      </c>
      <c r="J195" s="134">
        <v>0</v>
      </c>
      <c r="K195" s="134">
        <v>0</v>
      </c>
    </row>
    <row r="196" spans="1:11" ht="15">
      <c r="A196" s="166"/>
      <c r="B196" s="181" t="s">
        <v>372</v>
      </c>
      <c r="C196" s="182" t="s">
        <v>373</v>
      </c>
      <c r="D196" s="132"/>
      <c r="E196" s="116">
        <f>'Cap.65 autofin'!D196+Spital!E196+'cap.7010'!E196</f>
        <v>0</v>
      </c>
      <c r="F196" s="99"/>
      <c r="G196" s="119">
        <f t="shared" si="2"/>
        <v>0</v>
      </c>
      <c r="H196" s="134"/>
      <c r="I196" s="135"/>
      <c r="J196" s="134"/>
      <c r="K196" s="134"/>
    </row>
    <row r="197" spans="1:11" ht="15">
      <c r="A197" s="166"/>
      <c r="B197" s="181" t="s">
        <v>374</v>
      </c>
      <c r="C197" s="182" t="s">
        <v>375</v>
      </c>
      <c r="D197" s="132"/>
      <c r="E197" s="116">
        <f>'Cap.65 autofin'!D197+Spital!E197+'cap.7010'!E197</f>
        <v>0</v>
      </c>
      <c r="F197" s="99"/>
      <c r="G197" s="119">
        <f t="shared" si="2"/>
        <v>0</v>
      </c>
      <c r="H197" s="134"/>
      <c r="I197" s="135"/>
      <c r="J197" s="134"/>
      <c r="K197" s="134"/>
    </row>
    <row r="198" spans="1:11" ht="15">
      <c r="A198" s="166"/>
      <c r="B198" s="181" t="s">
        <v>376</v>
      </c>
      <c r="C198" s="182" t="s">
        <v>377</v>
      </c>
      <c r="D198" s="132"/>
      <c r="E198" s="116">
        <f>'Cap.65 autofin'!D198+Spital!E198+'cap.7010'!E198</f>
        <v>0</v>
      </c>
      <c r="F198" s="99"/>
      <c r="G198" s="119">
        <f t="shared" si="2"/>
        <v>0</v>
      </c>
      <c r="H198" s="134"/>
      <c r="I198" s="135"/>
      <c r="J198" s="134"/>
      <c r="K198" s="134"/>
    </row>
    <row r="199" spans="1:11" ht="15">
      <c r="A199" s="289" t="s">
        <v>378</v>
      </c>
      <c r="B199" s="290"/>
      <c r="C199" s="184" t="s">
        <v>379</v>
      </c>
      <c r="D199" s="132">
        <f>SUM(D200:D202)</f>
        <v>0</v>
      </c>
      <c r="E199" s="116">
        <f>'Cap.65 autofin'!D199+Spital!E199+'cap.7010'!E199</f>
        <v>0</v>
      </c>
      <c r="F199" s="99"/>
      <c r="G199" s="119">
        <f t="shared" si="2"/>
        <v>0</v>
      </c>
      <c r="H199" s="134">
        <v>0</v>
      </c>
      <c r="I199" s="135">
        <v>0</v>
      </c>
      <c r="J199" s="134">
        <v>0</v>
      </c>
      <c r="K199" s="134">
        <v>0</v>
      </c>
    </row>
    <row r="200" spans="1:11" ht="15">
      <c r="A200" s="166"/>
      <c r="B200" s="181" t="s">
        <v>372</v>
      </c>
      <c r="C200" s="182" t="s">
        <v>380</v>
      </c>
      <c r="D200" s="132"/>
      <c r="E200" s="116">
        <f>'Cap.65 autofin'!D200+Spital!E200+'cap.7010'!E200</f>
        <v>0</v>
      </c>
      <c r="F200" s="99"/>
      <c r="G200" s="119">
        <f t="shared" si="2"/>
        <v>0</v>
      </c>
      <c r="H200" s="134"/>
      <c r="I200" s="135"/>
      <c r="J200" s="134"/>
      <c r="K200" s="134"/>
    </row>
    <row r="201" spans="1:11" ht="15">
      <c r="A201" s="166"/>
      <c r="B201" s="181" t="s">
        <v>374</v>
      </c>
      <c r="C201" s="182" t="s">
        <v>381</v>
      </c>
      <c r="D201" s="132"/>
      <c r="E201" s="116">
        <f>'Cap.65 autofin'!D201+Spital!E201+'cap.7010'!E201</f>
        <v>0</v>
      </c>
      <c r="F201" s="99"/>
      <c r="G201" s="119">
        <f t="shared" si="2"/>
        <v>0</v>
      </c>
      <c r="H201" s="134"/>
      <c r="I201" s="135"/>
      <c r="J201" s="134"/>
      <c r="K201" s="134"/>
    </row>
    <row r="202" spans="1:11" ht="15">
      <c r="A202" s="166"/>
      <c r="B202" s="181" t="s">
        <v>376</v>
      </c>
      <c r="C202" s="182" t="s">
        <v>382</v>
      </c>
      <c r="D202" s="132"/>
      <c r="E202" s="116">
        <f>'Cap.65 autofin'!D202+Spital!E202+'cap.7010'!E202</f>
        <v>0</v>
      </c>
      <c r="F202" s="99"/>
      <c r="G202" s="119">
        <f t="shared" si="2"/>
        <v>0</v>
      </c>
      <c r="H202" s="134"/>
      <c r="I202" s="135"/>
      <c r="J202" s="134"/>
      <c r="K202" s="134"/>
    </row>
    <row r="203" spans="1:11" ht="15">
      <c r="A203" s="289" t="s">
        <v>383</v>
      </c>
      <c r="B203" s="290"/>
      <c r="C203" s="184" t="s">
        <v>384</v>
      </c>
      <c r="D203" s="132">
        <f>SUM(D204:D206)</f>
        <v>0</v>
      </c>
      <c r="E203" s="116">
        <f>'Cap.65 autofin'!D203+Spital!E203+'cap.7010'!E203</f>
        <v>0</v>
      </c>
      <c r="F203" s="99"/>
      <c r="G203" s="119">
        <f aca="true" t="shared" si="3" ref="G203:G261">SUM(H203:K203)</f>
        <v>0</v>
      </c>
      <c r="H203" s="134">
        <v>0</v>
      </c>
      <c r="I203" s="135">
        <v>0</v>
      </c>
      <c r="J203" s="134">
        <v>0</v>
      </c>
      <c r="K203" s="134">
        <v>0</v>
      </c>
    </row>
    <row r="204" spans="1:11" ht="15">
      <c r="A204" s="166"/>
      <c r="B204" s="181" t="s">
        <v>372</v>
      </c>
      <c r="C204" s="182" t="s">
        <v>385</v>
      </c>
      <c r="D204" s="132"/>
      <c r="E204" s="116">
        <f>'Cap.65 autofin'!D204+Spital!E204+'cap.7010'!E204</f>
        <v>0</v>
      </c>
      <c r="F204" s="99"/>
      <c r="G204" s="119">
        <f t="shared" si="3"/>
        <v>0</v>
      </c>
      <c r="H204" s="134"/>
      <c r="I204" s="135"/>
      <c r="J204" s="134"/>
      <c r="K204" s="134"/>
    </row>
    <row r="205" spans="1:11" ht="15">
      <c r="A205" s="166"/>
      <c r="B205" s="181" t="s">
        <v>374</v>
      </c>
      <c r="C205" s="182" t="s">
        <v>386</v>
      </c>
      <c r="D205" s="132"/>
      <c r="E205" s="116">
        <f>'Cap.65 autofin'!D205+Spital!E205+'cap.7010'!E205</f>
        <v>0</v>
      </c>
      <c r="F205" s="99"/>
      <c r="G205" s="119">
        <f t="shared" si="3"/>
        <v>0</v>
      </c>
      <c r="H205" s="134"/>
      <c r="I205" s="135"/>
      <c r="J205" s="134"/>
      <c r="K205" s="134"/>
    </row>
    <row r="206" spans="1:11" ht="15">
      <c r="A206" s="166"/>
      <c r="B206" s="181" t="s">
        <v>376</v>
      </c>
      <c r="C206" s="182" t="s">
        <v>387</v>
      </c>
      <c r="D206" s="132"/>
      <c r="E206" s="116">
        <f>'Cap.65 autofin'!D206+Spital!E206+'cap.7010'!E206</f>
        <v>0</v>
      </c>
      <c r="F206" s="99"/>
      <c r="G206" s="119">
        <f t="shared" si="3"/>
        <v>0</v>
      </c>
      <c r="H206" s="134"/>
      <c r="I206" s="135"/>
      <c r="J206" s="134"/>
      <c r="K206" s="134"/>
    </row>
    <row r="207" spans="1:11" ht="15">
      <c r="A207" s="289" t="s">
        <v>388</v>
      </c>
      <c r="B207" s="290"/>
      <c r="C207" s="184" t="s">
        <v>389</v>
      </c>
      <c r="D207" s="132">
        <f>SUM(D208:D210)</f>
        <v>0</v>
      </c>
      <c r="E207" s="116">
        <f>'Cap.65 autofin'!D207+Spital!E207+'cap.7010'!E207</f>
        <v>0</v>
      </c>
      <c r="F207" s="99"/>
      <c r="G207" s="119">
        <f t="shared" si="3"/>
        <v>0</v>
      </c>
      <c r="H207" s="134">
        <v>0</v>
      </c>
      <c r="I207" s="135">
        <v>0</v>
      </c>
      <c r="J207" s="134">
        <v>0</v>
      </c>
      <c r="K207" s="134">
        <v>0</v>
      </c>
    </row>
    <row r="208" spans="1:11" ht="15">
      <c r="A208" s="166"/>
      <c r="B208" s="181" t="s">
        <v>372</v>
      </c>
      <c r="C208" s="182" t="s">
        <v>390</v>
      </c>
      <c r="D208" s="132"/>
      <c r="E208" s="116">
        <f>'Cap.65 autofin'!D208+Spital!E208+'cap.7010'!E208</f>
        <v>0</v>
      </c>
      <c r="F208" s="99"/>
      <c r="G208" s="119">
        <f t="shared" si="3"/>
        <v>0</v>
      </c>
      <c r="H208" s="134"/>
      <c r="I208" s="135"/>
      <c r="J208" s="134"/>
      <c r="K208" s="134"/>
    </row>
    <row r="209" spans="1:11" ht="15">
      <c r="A209" s="166"/>
      <c r="B209" s="181" t="s">
        <v>374</v>
      </c>
      <c r="C209" s="182" t="s">
        <v>391</v>
      </c>
      <c r="D209" s="132"/>
      <c r="E209" s="116">
        <f>'Cap.65 autofin'!D209+Spital!E209+'cap.7010'!E209</f>
        <v>0</v>
      </c>
      <c r="F209" s="99"/>
      <c r="G209" s="119">
        <f t="shared" si="3"/>
        <v>0</v>
      </c>
      <c r="H209" s="134"/>
      <c r="I209" s="135"/>
      <c r="J209" s="134"/>
      <c r="K209" s="134"/>
    </row>
    <row r="210" spans="1:11" ht="15">
      <c r="A210" s="166"/>
      <c r="B210" s="181" t="s">
        <v>376</v>
      </c>
      <c r="C210" s="182" t="s">
        <v>392</v>
      </c>
      <c r="D210" s="132"/>
      <c r="E210" s="116">
        <f>'Cap.65 autofin'!D210+Spital!E210+'cap.7010'!E210</f>
        <v>0</v>
      </c>
      <c r="F210" s="99"/>
      <c r="G210" s="119">
        <f t="shared" si="3"/>
        <v>0</v>
      </c>
      <c r="H210" s="134"/>
      <c r="I210" s="135"/>
      <c r="J210" s="134"/>
      <c r="K210" s="134"/>
    </row>
    <row r="211" spans="1:11" ht="15">
      <c r="A211" s="289" t="s">
        <v>393</v>
      </c>
      <c r="B211" s="290"/>
      <c r="C211" s="184" t="s">
        <v>394</v>
      </c>
      <c r="D211" s="132">
        <f>SUM(D212:D214)</f>
        <v>0</v>
      </c>
      <c r="E211" s="116">
        <f>'Cap.65 autofin'!D211+Spital!E211+'cap.7010'!E211</f>
        <v>0</v>
      </c>
      <c r="F211" s="99"/>
      <c r="G211" s="119">
        <f t="shared" si="3"/>
        <v>0</v>
      </c>
      <c r="H211" s="134">
        <v>0</v>
      </c>
      <c r="I211" s="135">
        <v>0</v>
      </c>
      <c r="J211" s="134">
        <v>0</v>
      </c>
      <c r="K211" s="134">
        <v>0</v>
      </c>
    </row>
    <row r="212" spans="1:11" ht="15">
      <c r="A212" s="166"/>
      <c r="B212" s="181" t="s">
        <v>372</v>
      </c>
      <c r="C212" s="182" t="s">
        <v>395</v>
      </c>
      <c r="D212" s="132"/>
      <c r="E212" s="116">
        <f>'Cap.65 autofin'!D212+Spital!E212+'cap.7010'!E212</f>
        <v>0</v>
      </c>
      <c r="F212" s="99"/>
      <c r="G212" s="119">
        <f t="shared" si="3"/>
        <v>0</v>
      </c>
      <c r="H212" s="134"/>
      <c r="I212" s="135"/>
      <c r="J212" s="134"/>
      <c r="K212" s="134"/>
    </row>
    <row r="213" spans="1:11" ht="15">
      <c r="A213" s="166"/>
      <c r="B213" s="181" t="s">
        <v>374</v>
      </c>
      <c r="C213" s="182" t="s">
        <v>396</v>
      </c>
      <c r="D213" s="132"/>
      <c r="E213" s="116">
        <f>'Cap.65 autofin'!D213+Spital!E213+'cap.7010'!E213</f>
        <v>0</v>
      </c>
      <c r="F213" s="99"/>
      <c r="G213" s="119">
        <f t="shared" si="3"/>
        <v>0</v>
      </c>
      <c r="H213" s="134"/>
      <c r="I213" s="135"/>
      <c r="J213" s="134"/>
      <c r="K213" s="134"/>
    </row>
    <row r="214" spans="1:11" ht="15">
      <c r="A214" s="166"/>
      <c r="B214" s="181" t="s">
        <v>376</v>
      </c>
      <c r="C214" s="182" t="s">
        <v>397</v>
      </c>
      <c r="D214" s="132"/>
      <c r="E214" s="116">
        <f>'Cap.65 autofin'!D214+Spital!E214+'cap.7010'!E214</f>
        <v>0</v>
      </c>
      <c r="F214" s="99"/>
      <c r="G214" s="119">
        <f t="shared" si="3"/>
        <v>0</v>
      </c>
      <c r="H214" s="134"/>
      <c r="I214" s="135"/>
      <c r="J214" s="134"/>
      <c r="K214" s="134"/>
    </row>
    <row r="215" spans="1:11" ht="15">
      <c r="A215" s="289" t="s">
        <v>398</v>
      </c>
      <c r="B215" s="290"/>
      <c r="C215" s="184" t="s">
        <v>399</v>
      </c>
      <c r="D215" s="132">
        <f>SUM(D216:D218)</f>
        <v>0</v>
      </c>
      <c r="E215" s="116">
        <f>'Cap.65 autofin'!D215+Spital!E215+'cap.7010'!E215</f>
        <v>0</v>
      </c>
      <c r="F215" s="99"/>
      <c r="G215" s="119">
        <f t="shared" si="3"/>
        <v>0</v>
      </c>
      <c r="H215" s="134">
        <v>0</v>
      </c>
      <c r="I215" s="135">
        <v>0</v>
      </c>
      <c r="J215" s="134">
        <v>0</v>
      </c>
      <c r="K215" s="134">
        <v>0</v>
      </c>
    </row>
    <row r="216" spans="1:11" ht="15">
      <c r="A216" s="166"/>
      <c r="B216" s="181" t="s">
        <v>372</v>
      </c>
      <c r="C216" s="182" t="s">
        <v>400</v>
      </c>
      <c r="D216" s="132"/>
      <c r="E216" s="116">
        <f>'Cap.65 autofin'!D216+Spital!E216+'cap.7010'!E216</f>
        <v>0</v>
      </c>
      <c r="F216" s="99"/>
      <c r="G216" s="119">
        <f t="shared" si="3"/>
        <v>0</v>
      </c>
      <c r="H216" s="134"/>
      <c r="I216" s="135"/>
      <c r="J216" s="134"/>
      <c r="K216" s="134"/>
    </row>
    <row r="217" spans="1:11" ht="15">
      <c r="A217" s="166"/>
      <c r="B217" s="181" t="s">
        <v>374</v>
      </c>
      <c r="C217" s="182" t="s">
        <v>401</v>
      </c>
      <c r="D217" s="132"/>
      <c r="E217" s="116">
        <f>'Cap.65 autofin'!D217+Spital!E217+'cap.7010'!E217</f>
        <v>0</v>
      </c>
      <c r="F217" s="99"/>
      <c r="G217" s="119">
        <f t="shared" si="3"/>
        <v>0</v>
      </c>
      <c r="H217" s="134"/>
      <c r="I217" s="135"/>
      <c r="J217" s="134"/>
      <c r="K217" s="134"/>
    </row>
    <row r="218" spans="1:11" ht="15">
      <c r="A218" s="166"/>
      <c r="B218" s="181" t="s">
        <v>376</v>
      </c>
      <c r="C218" s="182" t="s">
        <v>402</v>
      </c>
      <c r="D218" s="132"/>
      <c r="E218" s="116">
        <f>'Cap.65 autofin'!D218+Spital!E218+'cap.7010'!E218</f>
        <v>0</v>
      </c>
      <c r="F218" s="99"/>
      <c r="G218" s="119">
        <f t="shared" si="3"/>
        <v>0</v>
      </c>
      <c r="H218" s="134"/>
      <c r="I218" s="135"/>
      <c r="J218" s="134"/>
      <c r="K218" s="134"/>
    </row>
    <row r="219" spans="1:11" ht="15">
      <c r="A219" s="289" t="s">
        <v>403</v>
      </c>
      <c r="B219" s="290"/>
      <c r="C219" s="184" t="s">
        <v>404</v>
      </c>
      <c r="D219" s="132">
        <f>SUM(D220:D222)</f>
        <v>0</v>
      </c>
      <c r="E219" s="116">
        <f>'Cap.65 autofin'!D219+Spital!E219+'cap.7010'!E219</f>
        <v>0</v>
      </c>
      <c r="F219" s="99"/>
      <c r="G219" s="119">
        <f t="shared" si="3"/>
        <v>0</v>
      </c>
      <c r="H219" s="134">
        <v>0</v>
      </c>
      <c r="I219" s="135">
        <v>0</v>
      </c>
      <c r="J219" s="134">
        <v>0</v>
      </c>
      <c r="K219" s="134">
        <v>0</v>
      </c>
    </row>
    <row r="220" spans="1:11" ht="15">
      <c r="A220" s="166"/>
      <c r="B220" s="181" t="s">
        <v>372</v>
      </c>
      <c r="C220" s="182" t="s">
        <v>405</v>
      </c>
      <c r="D220" s="132"/>
      <c r="E220" s="116">
        <f>'Cap.65 autofin'!D220+Spital!E220+'cap.7010'!E220</f>
        <v>0</v>
      </c>
      <c r="F220" s="99"/>
      <c r="G220" s="119">
        <f t="shared" si="3"/>
        <v>0</v>
      </c>
      <c r="H220" s="134"/>
      <c r="I220" s="135"/>
      <c r="J220" s="134"/>
      <c r="K220" s="134"/>
    </row>
    <row r="221" spans="1:11" ht="15">
      <c r="A221" s="166"/>
      <c r="B221" s="181" t="s">
        <v>374</v>
      </c>
      <c r="C221" s="182" t="s">
        <v>406</v>
      </c>
      <c r="D221" s="132"/>
      <c r="E221" s="116">
        <f>'Cap.65 autofin'!D221+Spital!E221+'cap.7010'!E221</f>
        <v>0</v>
      </c>
      <c r="F221" s="99"/>
      <c r="G221" s="119">
        <f t="shared" si="3"/>
        <v>0</v>
      </c>
      <c r="H221" s="134"/>
      <c r="I221" s="135"/>
      <c r="J221" s="134"/>
      <c r="K221" s="134"/>
    </row>
    <row r="222" spans="1:11" ht="15">
      <c r="A222" s="166"/>
      <c r="B222" s="181" t="s">
        <v>376</v>
      </c>
      <c r="C222" s="182" t="s">
        <v>407</v>
      </c>
      <c r="D222" s="132"/>
      <c r="E222" s="116">
        <f>'Cap.65 autofin'!D222+Spital!E222+'cap.7010'!E222</f>
        <v>0</v>
      </c>
      <c r="F222" s="99"/>
      <c r="G222" s="119">
        <f t="shared" si="3"/>
        <v>0</v>
      </c>
      <c r="H222" s="134"/>
      <c r="I222" s="135"/>
      <c r="J222" s="134"/>
      <c r="K222" s="134"/>
    </row>
    <row r="223" spans="1:11" ht="15">
      <c r="A223" s="287" t="s">
        <v>408</v>
      </c>
      <c r="B223" s="288"/>
      <c r="C223" s="184" t="s">
        <v>409</v>
      </c>
      <c r="D223" s="132">
        <f>SUM(D224:D226)</f>
        <v>0</v>
      </c>
      <c r="E223" s="116">
        <f>'Cap.65 autofin'!D223+Spital!E223+'cap.7010'!E223</f>
        <v>0</v>
      </c>
      <c r="F223" s="99"/>
      <c r="G223" s="119">
        <f t="shared" si="3"/>
        <v>0</v>
      </c>
      <c r="H223" s="134">
        <v>0</v>
      </c>
      <c r="I223" s="135">
        <v>0</v>
      </c>
      <c r="J223" s="134">
        <v>0</v>
      </c>
      <c r="K223" s="134">
        <v>0</v>
      </c>
    </row>
    <row r="224" spans="1:11" ht="15">
      <c r="A224" s="185"/>
      <c r="B224" s="181" t="s">
        <v>372</v>
      </c>
      <c r="C224" s="184" t="s">
        <v>410</v>
      </c>
      <c r="D224" s="132"/>
      <c r="E224" s="116">
        <f>'Cap.65 autofin'!D224+Spital!E224+'cap.7010'!E224</f>
        <v>0</v>
      </c>
      <c r="F224" s="99"/>
      <c r="G224" s="119">
        <f t="shared" si="3"/>
        <v>0</v>
      </c>
      <c r="H224" s="134"/>
      <c r="I224" s="135"/>
      <c r="J224" s="134"/>
      <c r="K224" s="134"/>
    </row>
    <row r="225" spans="1:11" ht="15">
      <c r="A225" s="185"/>
      <c r="B225" s="181" t="s">
        <v>374</v>
      </c>
      <c r="C225" s="184" t="s">
        <v>411</v>
      </c>
      <c r="D225" s="132"/>
      <c r="E225" s="116">
        <f>'Cap.65 autofin'!D225+Spital!E225+'cap.7010'!E225</f>
        <v>0</v>
      </c>
      <c r="F225" s="99"/>
      <c r="G225" s="119">
        <f t="shared" si="3"/>
        <v>0</v>
      </c>
      <c r="H225" s="134"/>
      <c r="I225" s="135"/>
      <c r="J225" s="134"/>
      <c r="K225" s="134"/>
    </row>
    <row r="226" spans="1:11" ht="15">
      <c r="A226" s="185"/>
      <c r="B226" s="181" t="s">
        <v>376</v>
      </c>
      <c r="C226" s="184" t="s">
        <v>412</v>
      </c>
      <c r="D226" s="132"/>
      <c r="E226" s="116">
        <f>'Cap.65 autofin'!D226+Spital!E226+'cap.7010'!E226</f>
        <v>0</v>
      </c>
      <c r="F226" s="99"/>
      <c r="G226" s="119">
        <f t="shared" si="3"/>
        <v>0</v>
      </c>
      <c r="H226" s="134"/>
      <c r="I226" s="135"/>
      <c r="J226" s="134"/>
      <c r="K226" s="134"/>
    </row>
    <row r="227" spans="1:11" ht="15">
      <c r="A227" s="287" t="s">
        <v>413</v>
      </c>
      <c r="B227" s="288"/>
      <c r="C227" s="184" t="s">
        <v>414</v>
      </c>
      <c r="D227" s="132">
        <f>SUM(D228:D230)</f>
        <v>0</v>
      </c>
      <c r="E227" s="116">
        <f>'Cap.65 autofin'!D227+Spital!E227+'cap.7010'!E227</f>
        <v>0</v>
      </c>
      <c r="F227" s="99"/>
      <c r="G227" s="119">
        <f t="shared" si="3"/>
        <v>0</v>
      </c>
      <c r="H227" s="134">
        <v>0</v>
      </c>
      <c r="I227" s="135">
        <v>0</v>
      </c>
      <c r="J227" s="134">
        <v>0</v>
      </c>
      <c r="K227" s="134">
        <v>0</v>
      </c>
    </row>
    <row r="228" spans="1:11" ht="15">
      <c r="A228" s="185"/>
      <c r="B228" s="181" t="s">
        <v>372</v>
      </c>
      <c r="C228" s="184" t="s">
        <v>415</v>
      </c>
      <c r="D228" s="132"/>
      <c r="E228" s="116">
        <f>'Cap.65 autofin'!D228+Spital!E228+'cap.7010'!E228</f>
        <v>0</v>
      </c>
      <c r="F228" s="99"/>
      <c r="G228" s="119">
        <f t="shared" si="3"/>
        <v>0</v>
      </c>
      <c r="H228" s="134"/>
      <c r="I228" s="135"/>
      <c r="J228" s="134"/>
      <c r="K228" s="134"/>
    </row>
    <row r="229" spans="1:11" ht="15">
      <c r="A229" s="185"/>
      <c r="B229" s="181" t="s">
        <v>374</v>
      </c>
      <c r="C229" s="184" t="s">
        <v>416</v>
      </c>
      <c r="D229" s="132"/>
      <c r="E229" s="116">
        <f>'Cap.65 autofin'!D229+Spital!E229+'cap.7010'!E229</f>
        <v>0</v>
      </c>
      <c r="F229" s="99"/>
      <c r="G229" s="119">
        <f t="shared" si="3"/>
        <v>0</v>
      </c>
      <c r="H229" s="134"/>
      <c r="I229" s="135"/>
      <c r="J229" s="134"/>
      <c r="K229" s="134"/>
    </row>
    <row r="230" spans="1:11" ht="15">
      <c r="A230" s="185"/>
      <c r="B230" s="181" t="s">
        <v>376</v>
      </c>
      <c r="C230" s="184" t="s">
        <v>417</v>
      </c>
      <c r="D230" s="132"/>
      <c r="E230" s="116">
        <f>'Cap.65 autofin'!D230+Spital!E230+'cap.7010'!E230</f>
        <v>0</v>
      </c>
      <c r="F230" s="99"/>
      <c r="G230" s="119">
        <f t="shared" si="3"/>
        <v>0</v>
      </c>
      <c r="H230" s="134"/>
      <c r="I230" s="135"/>
      <c r="J230" s="134"/>
      <c r="K230" s="134"/>
    </row>
    <row r="231" spans="1:11" ht="15">
      <c r="A231" s="289" t="s">
        <v>418</v>
      </c>
      <c r="B231" s="290"/>
      <c r="C231" s="184" t="s">
        <v>419</v>
      </c>
      <c r="D231" s="132">
        <f>SUM(D232:D234)</f>
        <v>0</v>
      </c>
      <c r="E231" s="116">
        <f>'Cap.65 autofin'!D231+Spital!E231+'cap.7010'!E231</f>
        <v>0</v>
      </c>
      <c r="F231" s="99"/>
      <c r="G231" s="119">
        <f t="shared" si="3"/>
        <v>0</v>
      </c>
      <c r="H231" s="134">
        <v>0</v>
      </c>
      <c r="I231" s="135">
        <v>0</v>
      </c>
      <c r="J231" s="134">
        <v>0</v>
      </c>
      <c r="K231" s="134">
        <v>0</v>
      </c>
    </row>
    <row r="232" spans="1:11" ht="15">
      <c r="A232" s="183"/>
      <c r="B232" s="181" t="s">
        <v>372</v>
      </c>
      <c r="C232" s="184" t="s">
        <v>420</v>
      </c>
      <c r="D232" s="132"/>
      <c r="E232" s="116">
        <f>'Cap.65 autofin'!D232+Spital!E232+'cap.7010'!E232</f>
        <v>0</v>
      </c>
      <c r="F232" s="99"/>
      <c r="G232" s="119">
        <f t="shared" si="3"/>
        <v>0</v>
      </c>
      <c r="H232" s="134"/>
      <c r="I232" s="135"/>
      <c r="J232" s="134"/>
      <c r="K232" s="134"/>
    </row>
    <row r="233" spans="1:11" ht="15">
      <c r="A233" s="183"/>
      <c r="B233" s="181" t="s">
        <v>374</v>
      </c>
      <c r="C233" s="184" t="s">
        <v>421</v>
      </c>
      <c r="D233" s="132"/>
      <c r="E233" s="116">
        <f>'Cap.65 autofin'!D233+Spital!E233+'cap.7010'!E233</f>
        <v>0</v>
      </c>
      <c r="F233" s="99"/>
      <c r="G233" s="119">
        <f t="shared" si="3"/>
        <v>0</v>
      </c>
      <c r="H233" s="134"/>
      <c r="I233" s="135"/>
      <c r="J233" s="134"/>
      <c r="K233" s="134"/>
    </row>
    <row r="234" spans="1:11" ht="15">
      <c r="A234" s="183"/>
      <c r="B234" s="181" t="s">
        <v>376</v>
      </c>
      <c r="C234" s="184" t="s">
        <v>422</v>
      </c>
      <c r="D234" s="132"/>
      <c r="E234" s="116">
        <f>'Cap.65 autofin'!D234+Spital!E234+'cap.7010'!E234</f>
        <v>0</v>
      </c>
      <c r="F234" s="99"/>
      <c r="G234" s="119">
        <f t="shared" si="3"/>
        <v>0</v>
      </c>
      <c r="H234" s="134"/>
      <c r="I234" s="135"/>
      <c r="J234" s="134"/>
      <c r="K234" s="134"/>
    </row>
    <row r="235" spans="1:11" ht="15">
      <c r="A235" s="289" t="s">
        <v>423</v>
      </c>
      <c r="B235" s="290"/>
      <c r="C235" s="184" t="s">
        <v>424</v>
      </c>
      <c r="D235" s="132">
        <f>SUM(D236:D238)</f>
        <v>0</v>
      </c>
      <c r="E235" s="116">
        <f>'Cap.65 autofin'!D235+Spital!E235+'cap.7010'!E235</f>
        <v>0</v>
      </c>
      <c r="F235" s="99"/>
      <c r="G235" s="119">
        <f t="shared" si="3"/>
        <v>0</v>
      </c>
      <c r="H235" s="134">
        <v>0</v>
      </c>
      <c r="I235" s="135">
        <v>0</v>
      </c>
      <c r="J235" s="134">
        <v>0</v>
      </c>
      <c r="K235" s="134">
        <v>0</v>
      </c>
    </row>
    <row r="236" spans="1:11" ht="15">
      <c r="A236" s="183"/>
      <c r="B236" s="181" t="s">
        <v>372</v>
      </c>
      <c r="C236" s="184" t="s">
        <v>425</v>
      </c>
      <c r="D236" s="132"/>
      <c r="E236" s="116">
        <f>'Cap.65 autofin'!D236+Spital!E236+'cap.7010'!E236</f>
        <v>0</v>
      </c>
      <c r="F236" s="99"/>
      <c r="G236" s="119">
        <f t="shared" si="3"/>
        <v>0</v>
      </c>
      <c r="H236" s="134"/>
      <c r="I236" s="135"/>
      <c r="J236" s="134"/>
      <c r="K236" s="134"/>
    </row>
    <row r="237" spans="1:11" ht="15">
      <c r="A237" s="183"/>
      <c r="B237" s="181" t="s">
        <v>374</v>
      </c>
      <c r="C237" s="184" t="s">
        <v>426</v>
      </c>
      <c r="D237" s="132"/>
      <c r="E237" s="116">
        <f>'Cap.65 autofin'!D237+Spital!E237+'cap.7010'!E237</f>
        <v>0</v>
      </c>
      <c r="F237" s="99"/>
      <c r="G237" s="119">
        <f t="shared" si="3"/>
        <v>0</v>
      </c>
      <c r="H237" s="134"/>
      <c r="I237" s="135"/>
      <c r="J237" s="134"/>
      <c r="K237" s="134"/>
    </row>
    <row r="238" spans="1:11" ht="15">
      <c r="A238" s="183"/>
      <c r="B238" s="181" t="s">
        <v>376</v>
      </c>
      <c r="C238" s="184" t="s">
        <v>427</v>
      </c>
      <c r="D238" s="132"/>
      <c r="E238" s="116">
        <f>'Cap.65 autofin'!D238+Spital!E238+'cap.7010'!E238</f>
        <v>0</v>
      </c>
      <c r="F238" s="99"/>
      <c r="G238" s="119">
        <f t="shared" si="3"/>
        <v>0</v>
      </c>
      <c r="H238" s="134"/>
      <c r="I238" s="135"/>
      <c r="J238" s="134"/>
      <c r="K238" s="134"/>
    </row>
    <row r="239" spans="1:11" ht="15">
      <c r="A239" s="298" t="s">
        <v>428</v>
      </c>
      <c r="B239" s="299"/>
      <c r="C239" s="184" t="s">
        <v>429</v>
      </c>
      <c r="D239" s="132">
        <f>SUM(D240:D242)</f>
        <v>0</v>
      </c>
      <c r="E239" s="116">
        <f>'Cap.65 autofin'!D239+Spital!E239+'cap.7010'!E239</f>
        <v>0</v>
      </c>
      <c r="F239" s="99"/>
      <c r="G239" s="119">
        <f t="shared" si="3"/>
        <v>0</v>
      </c>
      <c r="H239" s="134">
        <v>0</v>
      </c>
      <c r="I239" s="135">
        <v>0</v>
      </c>
      <c r="J239" s="134">
        <v>0</v>
      </c>
      <c r="K239" s="134">
        <v>0</v>
      </c>
    </row>
    <row r="240" spans="1:11" ht="15">
      <c r="A240" s="183"/>
      <c r="B240" s="181" t="s">
        <v>372</v>
      </c>
      <c r="C240" s="184" t="s">
        <v>430</v>
      </c>
      <c r="D240" s="132"/>
      <c r="E240" s="116">
        <f>'Cap.65 autofin'!D240+Spital!E240+'cap.7010'!E240</f>
        <v>0</v>
      </c>
      <c r="F240" s="99"/>
      <c r="G240" s="119">
        <f t="shared" si="3"/>
        <v>0</v>
      </c>
      <c r="H240" s="134"/>
      <c r="I240" s="135"/>
      <c r="J240" s="134"/>
      <c r="K240" s="134"/>
    </row>
    <row r="241" spans="1:11" ht="15">
      <c r="A241" s="183"/>
      <c r="B241" s="181" t="s">
        <v>374</v>
      </c>
      <c r="C241" s="184" t="s">
        <v>431</v>
      </c>
      <c r="D241" s="132"/>
      <c r="E241" s="116">
        <f>'Cap.65 autofin'!D241+Spital!E241+'cap.7010'!E241</f>
        <v>0</v>
      </c>
      <c r="F241" s="99"/>
      <c r="G241" s="119">
        <f t="shared" si="3"/>
        <v>0</v>
      </c>
      <c r="H241" s="134"/>
      <c r="I241" s="135"/>
      <c r="J241" s="134"/>
      <c r="K241" s="134"/>
    </row>
    <row r="242" spans="1:11" ht="15">
      <c r="A242" s="183"/>
      <c r="B242" s="181" t="s">
        <v>376</v>
      </c>
      <c r="C242" s="184" t="s">
        <v>432</v>
      </c>
      <c r="D242" s="132"/>
      <c r="E242" s="116">
        <f>'Cap.65 autofin'!D242+Spital!E242+'cap.7010'!E242</f>
        <v>0</v>
      </c>
      <c r="F242" s="99"/>
      <c r="G242" s="119">
        <f t="shared" si="3"/>
        <v>0</v>
      </c>
      <c r="H242" s="134"/>
      <c r="I242" s="135"/>
      <c r="J242" s="134"/>
      <c r="K242" s="134"/>
    </row>
    <row r="243" spans="1:11" ht="15">
      <c r="A243" s="137" t="s">
        <v>433</v>
      </c>
      <c r="B243" s="186"/>
      <c r="C243" s="127" t="s">
        <v>434</v>
      </c>
      <c r="D243" s="132">
        <f>D244+D253+D256</f>
        <v>0</v>
      </c>
      <c r="E243" s="116">
        <f>'Cap.65 autofin'!D243+Spital!E243+'cap.7010'!E243</f>
        <v>1123.4099999999999</v>
      </c>
      <c r="F243" s="99"/>
      <c r="G243" s="119">
        <f t="shared" si="3"/>
        <v>150</v>
      </c>
      <c r="H243" s="134">
        <v>0</v>
      </c>
      <c r="I243" s="135">
        <v>0</v>
      </c>
      <c r="J243" s="134">
        <f>J244</f>
        <v>150</v>
      </c>
      <c r="K243" s="134">
        <v>0</v>
      </c>
    </row>
    <row r="244" spans="1:11" ht="15">
      <c r="A244" s="146" t="s">
        <v>435</v>
      </c>
      <c r="B244" s="145"/>
      <c r="C244" s="187">
        <v>71</v>
      </c>
      <c r="D244" s="132">
        <f>D245+D250+D252</f>
        <v>0</v>
      </c>
      <c r="E244" s="116">
        <f>'Cap.65 autofin'!D244+Spital!E244+'cap.7010'!E244</f>
        <v>1123.4099999999999</v>
      </c>
      <c r="F244" s="99"/>
      <c r="G244" s="119">
        <f t="shared" si="3"/>
        <v>150</v>
      </c>
      <c r="H244" s="134">
        <v>0</v>
      </c>
      <c r="I244" s="135">
        <v>0</v>
      </c>
      <c r="J244" s="134">
        <f>J245</f>
        <v>150</v>
      </c>
      <c r="K244" s="134">
        <v>0</v>
      </c>
    </row>
    <row r="245" spans="1:11" ht="15">
      <c r="A245" s="136" t="s">
        <v>436</v>
      </c>
      <c r="B245" s="145"/>
      <c r="C245" s="187" t="s">
        <v>437</v>
      </c>
      <c r="D245" s="132">
        <f>D246+D247+D248+D249</f>
        <v>0</v>
      </c>
      <c r="E245" s="116">
        <f>'Cap.65 autofin'!D245+Spital!E245+'cap.7010'!E245</f>
        <v>560.61</v>
      </c>
      <c r="F245" s="99"/>
      <c r="G245" s="119">
        <f t="shared" si="3"/>
        <v>150</v>
      </c>
      <c r="H245" s="134">
        <v>0</v>
      </c>
      <c r="I245" s="135">
        <v>0</v>
      </c>
      <c r="J245" s="134">
        <f>J246+J247+J248+J249</f>
        <v>150</v>
      </c>
      <c r="K245" s="134">
        <v>0</v>
      </c>
    </row>
    <row r="246" spans="1:11" ht="15">
      <c r="A246" s="136"/>
      <c r="B246" s="145" t="s">
        <v>438</v>
      </c>
      <c r="C246" s="188" t="s">
        <v>439</v>
      </c>
      <c r="D246" s="132"/>
      <c r="E246" s="116">
        <f>'Cap.65 autofin'!D246+Spital!E246+'cap.7010'!E246</f>
        <v>0</v>
      </c>
      <c r="F246" s="99"/>
      <c r="G246" s="119">
        <f t="shared" si="3"/>
        <v>0</v>
      </c>
      <c r="H246" s="134"/>
      <c r="I246" s="135"/>
      <c r="J246" s="134"/>
      <c r="K246" s="134"/>
    </row>
    <row r="247" spans="1:11" ht="15">
      <c r="A247" s="189"/>
      <c r="B247" s="151" t="s">
        <v>440</v>
      </c>
      <c r="C247" s="188" t="s">
        <v>441</v>
      </c>
      <c r="D247" s="132"/>
      <c r="E247" s="140">
        <f>'Cap.65 autofin'!D247+Spital!E247+'cap.7010'!E247</f>
        <v>367.41</v>
      </c>
      <c r="F247" s="99"/>
      <c r="G247" s="119">
        <f t="shared" si="3"/>
        <v>0</v>
      </c>
      <c r="H247" s="134"/>
      <c r="I247" s="135"/>
      <c r="J247" s="134"/>
      <c r="K247" s="134"/>
    </row>
    <row r="248" spans="1:11" ht="15">
      <c r="A248" s="136"/>
      <c r="B248" s="138" t="s">
        <v>442</v>
      </c>
      <c r="C248" s="188" t="s">
        <v>443</v>
      </c>
      <c r="D248" s="132"/>
      <c r="E248" s="140">
        <f>'Cap.65 autofin'!D248+Spital!E248+'cap.7010'!E248</f>
        <v>0</v>
      </c>
      <c r="F248" s="99"/>
      <c r="G248" s="119">
        <f t="shared" si="3"/>
        <v>0</v>
      </c>
      <c r="H248" s="134"/>
      <c r="I248" s="135"/>
      <c r="J248" s="134"/>
      <c r="K248" s="134"/>
    </row>
    <row r="249" spans="1:11" ht="15">
      <c r="A249" s="136"/>
      <c r="B249" s="138" t="s">
        <v>444</v>
      </c>
      <c r="C249" s="188" t="s">
        <v>445</v>
      </c>
      <c r="D249" s="132"/>
      <c r="E249" s="140">
        <f>'Cap.65 autofin'!D249+Spital!E249+'cap.7010'!E249</f>
        <v>193.2</v>
      </c>
      <c r="F249" s="99"/>
      <c r="G249" s="119">
        <f t="shared" si="3"/>
        <v>150</v>
      </c>
      <c r="H249" s="134"/>
      <c r="I249" s="135"/>
      <c r="J249" s="134">
        <v>150</v>
      </c>
      <c r="K249" s="134"/>
    </row>
    <row r="250" spans="1:11" ht="15">
      <c r="A250" s="136" t="s">
        <v>446</v>
      </c>
      <c r="B250" s="131"/>
      <c r="C250" s="187" t="s">
        <v>447</v>
      </c>
      <c r="D250" s="132">
        <f>D251</f>
        <v>0</v>
      </c>
      <c r="E250" s="116">
        <f>'Cap.65 autofin'!D250+Spital!E250+'cap.7010'!E250</f>
        <v>0</v>
      </c>
      <c r="F250" s="99"/>
      <c r="G250" s="119">
        <f t="shared" si="3"/>
        <v>0</v>
      </c>
      <c r="H250" s="134">
        <v>0</v>
      </c>
      <c r="I250" s="135">
        <v>0</v>
      </c>
      <c r="J250" s="134">
        <v>0</v>
      </c>
      <c r="K250" s="134">
        <v>0</v>
      </c>
    </row>
    <row r="251" spans="1:11" ht="15">
      <c r="A251" s="136"/>
      <c r="B251" s="138" t="s">
        <v>448</v>
      </c>
      <c r="C251" s="188" t="s">
        <v>449</v>
      </c>
      <c r="D251" s="132"/>
      <c r="E251" s="116">
        <f>'Cap.65 autofin'!D251+Spital!E251+'cap.7010'!E251</f>
        <v>0</v>
      </c>
      <c r="F251" s="99"/>
      <c r="G251" s="119">
        <f t="shared" si="3"/>
        <v>0</v>
      </c>
      <c r="H251" s="134"/>
      <c r="I251" s="135"/>
      <c r="J251" s="134"/>
      <c r="K251" s="134"/>
    </row>
    <row r="252" spans="1:11" ht="15">
      <c r="A252" s="136" t="s">
        <v>450</v>
      </c>
      <c r="B252" s="138"/>
      <c r="C252" s="187" t="s">
        <v>451</v>
      </c>
      <c r="D252" s="132"/>
      <c r="E252" s="116">
        <f>'Cap.65 autofin'!D252+Spital!E252+'cap.7010'!E252</f>
        <v>562.8</v>
      </c>
      <c r="F252" s="99"/>
      <c r="G252" s="119">
        <f t="shared" si="3"/>
        <v>0</v>
      </c>
      <c r="H252" s="134"/>
      <c r="I252" s="135"/>
      <c r="J252" s="134"/>
      <c r="K252" s="134"/>
    </row>
    <row r="253" spans="1:11" ht="15">
      <c r="A253" s="146" t="s">
        <v>452</v>
      </c>
      <c r="B253" s="138"/>
      <c r="C253" s="187">
        <v>72</v>
      </c>
      <c r="D253" s="132">
        <f>D254</f>
        <v>0</v>
      </c>
      <c r="E253" s="116">
        <f>'Cap.65 autofin'!D253+Spital!E253+'cap.7010'!E253</f>
        <v>0</v>
      </c>
      <c r="F253" s="99"/>
      <c r="G253" s="119">
        <f t="shared" si="3"/>
        <v>0</v>
      </c>
      <c r="H253" s="134">
        <v>0</v>
      </c>
      <c r="I253" s="135">
        <v>0</v>
      </c>
      <c r="J253" s="134">
        <v>0</v>
      </c>
      <c r="K253" s="134">
        <v>0</v>
      </c>
    </row>
    <row r="254" spans="1:11" ht="15">
      <c r="A254" s="190" t="s">
        <v>453</v>
      </c>
      <c r="B254" s="191"/>
      <c r="C254" s="187" t="s">
        <v>454</v>
      </c>
      <c r="D254" s="132">
        <f>D255</f>
        <v>0</v>
      </c>
      <c r="E254" s="116">
        <f>'Cap.65 autofin'!D254+Spital!E254+'cap.7010'!E254</f>
        <v>0</v>
      </c>
      <c r="F254" s="99"/>
      <c r="G254" s="119">
        <f t="shared" si="3"/>
        <v>0</v>
      </c>
      <c r="H254" s="134">
        <v>0</v>
      </c>
      <c r="I254" s="135">
        <v>0</v>
      </c>
      <c r="J254" s="134">
        <v>0</v>
      </c>
      <c r="K254" s="134">
        <v>0</v>
      </c>
    </row>
    <row r="255" spans="1:11" ht="15">
      <c r="A255" s="190"/>
      <c r="B255" s="138" t="s">
        <v>455</v>
      </c>
      <c r="C255" s="139" t="s">
        <v>456</v>
      </c>
      <c r="D255" s="132"/>
      <c r="E255" s="116">
        <f>'Cap.65 autofin'!D255+Spital!E255+'cap.7010'!E255</f>
        <v>0</v>
      </c>
      <c r="F255" s="99"/>
      <c r="G255" s="119">
        <f t="shared" si="3"/>
        <v>0</v>
      </c>
      <c r="H255" s="134"/>
      <c r="I255" s="135"/>
      <c r="J255" s="134"/>
      <c r="K255" s="134"/>
    </row>
    <row r="256" spans="1:11" ht="15">
      <c r="A256" s="190" t="s">
        <v>457</v>
      </c>
      <c r="B256" s="191"/>
      <c r="C256" s="192">
        <v>75</v>
      </c>
      <c r="D256" s="132"/>
      <c r="E256" s="116">
        <f>'Cap.65 autofin'!D256+Spital!E256+'cap.7010'!E256</f>
        <v>0</v>
      </c>
      <c r="F256" s="99"/>
      <c r="G256" s="119">
        <f t="shared" si="3"/>
        <v>0</v>
      </c>
      <c r="H256" s="134"/>
      <c r="I256" s="135"/>
      <c r="J256" s="134"/>
      <c r="K256" s="134"/>
    </row>
    <row r="257" spans="1:11" ht="15">
      <c r="A257" s="137" t="s">
        <v>458</v>
      </c>
      <c r="B257" s="169"/>
      <c r="C257" s="127" t="s">
        <v>304</v>
      </c>
      <c r="D257" s="132">
        <f>D258</f>
        <v>0</v>
      </c>
      <c r="E257" s="116">
        <f>'Cap.65 autofin'!D257+Spital!E257+'cap.7010'!E257</f>
        <v>0</v>
      </c>
      <c r="F257" s="99"/>
      <c r="G257" s="119">
        <f t="shared" si="3"/>
        <v>0</v>
      </c>
      <c r="H257" s="134">
        <v>0</v>
      </c>
      <c r="I257" s="135">
        <v>0</v>
      </c>
      <c r="J257" s="134">
        <v>0</v>
      </c>
      <c r="K257" s="134">
        <v>0</v>
      </c>
    </row>
    <row r="258" spans="1:11" ht="15">
      <c r="A258" s="137" t="s">
        <v>459</v>
      </c>
      <c r="B258" s="131"/>
      <c r="C258" s="127" t="s">
        <v>312</v>
      </c>
      <c r="D258" s="132">
        <f>D259</f>
        <v>0</v>
      </c>
      <c r="E258" s="116">
        <f>'Cap.65 autofin'!D258+Spital!E258+'cap.7010'!E258</f>
        <v>0</v>
      </c>
      <c r="F258" s="99"/>
      <c r="G258" s="119">
        <f t="shared" si="3"/>
        <v>0</v>
      </c>
      <c r="H258" s="134">
        <v>0</v>
      </c>
      <c r="I258" s="135">
        <v>0</v>
      </c>
      <c r="J258" s="134">
        <v>0</v>
      </c>
      <c r="K258" s="134">
        <v>0</v>
      </c>
    </row>
    <row r="259" spans="1:11" ht="15">
      <c r="A259" s="300" t="s">
        <v>460</v>
      </c>
      <c r="B259" s="301"/>
      <c r="C259" s="127" t="s">
        <v>461</v>
      </c>
      <c r="D259" s="132"/>
      <c r="E259" s="116">
        <f>'Cap.65 autofin'!D259+Spital!E259+'cap.7010'!E259</f>
        <v>0</v>
      </c>
      <c r="F259" s="99"/>
      <c r="G259" s="119">
        <f t="shared" si="3"/>
        <v>0</v>
      </c>
      <c r="H259" s="134"/>
      <c r="I259" s="135"/>
      <c r="J259" s="134"/>
      <c r="K259" s="134"/>
    </row>
    <row r="260" spans="1:11" ht="15">
      <c r="A260" s="294" t="s">
        <v>462</v>
      </c>
      <c r="B260" s="295"/>
      <c r="C260" s="127" t="s">
        <v>332</v>
      </c>
      <c r="D260" s="132">
        <v>0</v>
      </c>
      <c r="E260" s="116">
        <f>'Cap.65 autofin'!D260+Spital!E260+'cap.7010'!E260</f>
        <v>0</v>
      </c>
      <c r="F260" s="99"/>
      <c r="G260" s="119">
        <f t="shared" si="3"/>
        <v>0</v>
      </c>
      <c r="H260" s="134">
        <v>0</v>
      </c>
      <c r="I260" s="135">
        <v>0</v>
      </c>
      <c r="J260" s="134">
        <v>0</v>
      </c>
      <c r="K260" s="134">
        <v>0</v>
      </c>
    </row>
    <row r="261" spans="1:11" ht="15">
      <c r="A261" s="193" t="s">
        <v>333</v>
      </c>
      <c r="B261" s="194"/>
      <c r="C261" s="195" t="s">
        <v>334</v>
      </c>
      <c r="D261" s="196"/>
      <c r="E261" s="116">
        <f>'Cap.65 autofin'!D261+Spital!E261+'cap.7010'!E261</f>
        <v>0</v>
      </c>
      <c r="F261" s="99"/>
      <c r="G261" s="119">
        <f t="shared" si="3"/>
        <v>0</v>
      </c>
      <c r="H261" s="134"/>
      <c r="I261" s="135"/>
      <c r="J261" s="134"/>
      <c r="K261" s="134"/>
    </row>
    <row r="262" ht="15">
      <c r="K262" s="90"/>
    </row>
  </sheetData>
  <sheetProtection/>
  <mergeCells count="39">
    <mergeCell ref="A183:B183"/>
    <mergeCell ref="A194:B194"/>
    <mergeCell ref="A176:B176"/>
    <mergeCell ref="A177:B177"/>
    <mergeCell ref="A235:B235"/>
    <mergeCell ref="A239:B239"/>
    <mergeCell ref="A259:B259"/>
    <mergeCell ref="A260:B260"/>
    <mergeCell ref="A211:B211"/>
    <mergeCell ref="A215:B215"/>
    <mergeCell ref="A219:B219"/>
    <mergeCell ref="A223:B223"/>
    <mergeCell ref="A140:B140"/>
    <mergeCell ref="A149:B149"/>
    <mergeCell ref="A153:B153"/>
    <mergeCell ref="A154:B154"/>
    <mergeCell ref="A203:B203"/>
    <mergeCell ref="A207:B207"/>
    <mergeCell ref="A195:B195"/>
    <mergeCell ref="A199:B199"/>
    <mergeCell ref="A162:B162"/>
    <mergeCell ref="A174:B174"/>
    <mergeCell ref="A77:B77"/>
    <mergeCell ref="A48:B48"/>
    <mergeCell ref="A76:B76"/>
    <mergeCell ref="A85:B85"/>
    <mergeCell ref="A227:B227"/>
    <mergeCell ref="A231:B231"/>
    <mergeCell ref="A93:B93"/>
    <mergeCell ref="A124:B124"/>
    <mergeCell ref="A125:B125"/>
    <mergeCell ref="A138:B138"/>
    <mergeCell ref="B5:E5"/>
    <mergeCell ref="A6:E6"/>
    <mergeCell ref="B7:E7"/>
    <mergeCell ref="A11:B11"/>
    <mergeCell ref="A12:B12"/>
    <mergeCell ref="A9:B10"/>
    <mergeCell ref="C9:C10"/>
  </mergeCells>
  <printOptions/>
  <pageMargins left="0.47" right="0.17" top="0.17" bottom="0.17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1"/>
  <sheetViews>
    <sheetView tabSelected="1" zoomScalePageLayoutView="0" workbookViewId="0" topLeftCell="A1">
      <selection activeCell="B1" sqref="B1:B4"/>
    </sheetView>
  </sheetViews>
  <sheetFormatPr defaultColWidth="9.140625" defaultRowHeight="15"/>
  <cols>
    <col min="1" max="1" width="4.140625" style="99" customWidth="1"/>
    <col min="2" max="2" width="40.28125" style="99" customWidth="1"/>
    <col min="3" max="3" width="7.28125" style="99" customWidth="1"/>
    <col min="4" max="4" width="8.7109375" style="99" customWidth="1"/>
    <col min="5" max="5" width="6.8515625" style="99" customWidth="1"/>
    <col min="6" max="6" width="6.7109375" style="99" customWidth="1"/>
    <col min="7" max="7" width="5.7109375" style="99" customWidth="1"/>
    <col min="8" max="8" width="6.00390625" style="99" customWidth="1"/>
    <col min="9" max="9" width="6.7109375" style="99" customWidth="1"/>
    <col min="10" max="10" width="6.8515625" style="99" customWidth="1"/>
    <col min="11" max="11" width="5.8515625" style="99" customWidth="1"/>
    <col min="12" max="12" width="8.28125" style="99" customWidth="1"/>
    <col min="13" max="13" width="6.7109375" style="99" customWidth="1"/>
    <col min="14" max="14" width="6.57421875" style="99" customWidth="1"/>
    <col min="15" max="15" width="7.8515625" style="99" customWidth="1"/>
    <col min="16" max="16" width="7.28125" style="99" customWidth="1"/>
    <col min="17" max="16384" width="9.140625" style="99" customWidth="1"/>
  </cols>
  <sheetData>
    <row r="1" spans="1:16" ht="11.25">
      <c r="A1" s="97"/>
      <c r="B1" s="98" t="s">
        <v>494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1.25">
      <c r="A2" s="97"/>
      <c r="B2" s="100" t="s">
        <v>495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11.25">
      <c r="A3" s="97"/>
      <c r="B3" s="100" t="s">
        <v>496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11.25">
      <c r="A4" s="97"/>
      <c r="B4" s="98" t="s">
        <v>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8" ht="11.25">
      <c r="A5" s="97"/>
      <c r="B5" s="271" t="s">
        <v>1</v>
      </c>
      <c r="C5" s="271"/>
      <c r="D5" s="271"/>
      <c r="E5" s="271"/>
      <c r="F5" s="97"/>
      <c r="G5" s="97"/>
      <c r="H5" s="97"/>
    </row>
    <row r="6" spans="1:8" ht="11.25">
      <c r="A6" s="271" t="s">
        <v>2</v>
      </c>
      <c r="B6" s="271"/>
      <c r="C6" s="271"/>
      <c r="D6" s="271"/>
      <c r="E6" s="271"/>
      <c r="F6" s="97"/>
      <c r="G6" s="97"/>
      <c r="H6" s="97"/>
    </row>
    <row r="7" spans="1:8" ht="11.25">
      <c r="A7" s="97"/>
      <c r="B7" s="271" t="s">
        <v>493</v>
      </c>
      <c r="C7" s="272"/>
      <c r="D7" s="272"/>
      <c r="E7" s="272"/>
      <c r="F7" s="199"/>
      <c r="G7" s="199"/>
      <c r="H7" s="199"/>
    </row>
    <row r="8" spans="1:16" s="204" customFormat="1" ht="33.75">
      <c r="A8" s="201"/>
      <c r="B8" s="202"/>
      <c r="C8" s="202"/>
      <c r="D8" s="202"/>
      <c r="E8" s="203" t="s">
        <v>464</v>
      </c>
      <c r="F8" s="203" t="s">
        <v>463</v>
      </c>
      <c r="G8" s="202" t="s">
        <v>465</v>
      </c>
      <c r="H8" s="202" t="s">
        <v>466</v>
      </c>
      <c r="I8" s="202" t="s">
        <v>467</v>
      </c>
      <c r="J8" s="203" t="s">
        <v>468</v>
      </c>
      <c r="K8" s="202" t="s">
        <v>471</v>
      </c>
      <c r="L8" s="202" t="s">
        <v>472</v>
      </c>
      <c r="M8" s="202" t="s">
        <v>473</v>
      </c>
      <c r="N8" s="202" t="s">
        <v>474</v>
      </c>
      <c r="O8" s="202" t="s">
        <v>475</v>
      </c>
      <c r="P8" s="202" t="s">
        <v>476</v>
      </c>
    </row>
    <row r="9" spans="1:16" ht="33.75">
      <c r="A9" s="277" t="s">
        <v>4</v>
      </c>
      <c r="B9" s="278"/>
      <c r="C9" s="278" t="s">
        <v>5</v>
      </c>
      <c r="D9" s="106" t="s">
        <v>491</v>
      </c>
      <c r="E9" s="205" t="str">
        <f>E8</f>
        <v>C. 
Brancusi</v>
      </c>
      <c r="F9" s="205" t="str">
        <f aca="true" t="shared" si="0" ref="F9:P9">F8</f>
        <v>grup sc.
 Somes</v>
      </c>
      <c r="G9" s="205" t="str">
        <f t="shared" si="0"/>
        <v>Lapi</v>
      </c>
      <c r="H9" s="205" t="str">
        <f t="shared" si="0"/>
        <v>Gn 1</v>
      </c>
      <c r="I9" s="205" t="str">
        <f t="shared" si="0"/>
        <v>Gn 2</v>
      </c>
      <c r="J9" s="205" t="str">
        <f t="shared" si="0"/>
        <v>A. 
muresanu</v>
      </c>
      <c r="K9" s="205" t="str">
        <f t="shared" si="0"/>
        <v>GN3</v>
      </c>
      <c r="L9" s="205" t="str">
        <f t="shared" si="0"/>
        <v>Arlechino</v>
      </c>
      <c r="M9" s="205" t="str">
        <f t="shared" si="0"/>
        <v>Piticot</v>
      </c>
      <c r="N9" s="205" t="str">
        <f t="shared" si="0"/>
        <v>Junior</v>
      </c>
      <c r="O9" s="205" t="str">
        <f t="shared" si="0"/>
        <v>Paradisul piticilor</v>
      </c>
      <c r="P9" s="205" t="str">
        <f t="shared" si="0"/>
        <v>lumea piticilor</v>
      </c>
    </row>
    <row r="10" spans="1:16" ht="11.25">
      <c r="A10" s="279"/>
      <c r="B10" s="280"/>
      <c r="C10" s="280"/>
      <c r="D10" s="110">
        <v>2012</v>
      </c>
      <c r="E10" s="110">
        <v>2012</v>
      </c>
      <c r="F10" s="110">
        <v>2012</v>
      </c>
      <c r="G10" s="110">
        <v>2012</v>
      </c>
      <c r="H10" s="110">
        <v>2012</v>
      </c>
      <c r="I10" s="110">
        <v>2012</v>
      </c>
      <c r="J10" s="110">
        <v>2012</v>
      </c>
      <c r="K10" s="110">
        <v>2012</v>
      </c>
      <c r="L10" s="110">
        <v>2012</v>
      </c>
      <c r="M10" s="110">
        <v>2012</v>
      </c>
      <c r="N10" s="110">
        <v>2012</v>
      </c>
      <c r="O10" s="110">
        <v>2012</v>
      </c>
      <c r="P10" s="110">
        <v>2012</v>
      </c>
    </row>
    <row r="11" spans="1:16" ht="11.25">
      <c r="A11" s="273" t="s">
        <v>7</v>
      </c>
      <c r="B11" s="274"/>
      <c r="C11" s="105"/>
      <c r="D11" s="206">
        <f>SUM(E11:P11)</f>
        <v>1259.3</v>
      </c>
      <c r="E11" s="105">
        <f aca="true" t="shared" si="1" ref="E11:O11">E12+E176</f>
        <v>260</v>
      </c>
      <c r="F11" s="105">
        <f t="shared" si="1"/>
        <v>40</v>
      </c>
      <c r="G11" s="105">
        <f t="shared" si="1"/>
        <v>25</v>
      </c>
      <c r="H11" s="105">
        <f t="shared" si="1"/>
        <v>4.609999999999999</v>
      </c>
      <c r="I11" s="105">
        <f aca="true" t="shared" si="2" ref="I11:N11">I12+I176</f>
        <v>12</v>
      </c>
      <c r="J11" s="105">
        <f t="shared" si="2"/>
        <v>212.69</v>
      </c>
      <c r="K11" s="105">
        <f t="shared" si="2"/>
        <v>10</v>
      </c>
      <c r="L11" s="105">
        <f t="shared" si="2"/>
        <v>115</v>
      </c>
      <c r="M11" s="105">
        <f t="shared" si="2"/>
        <v>100</v>
      </c>
      <c r="N11" s="105">
        <f t="shared" si="2"/>
        <v>135</v>
      </c>
      <c r="O11" s="105">
        <f t="shared" si="1"/>
        <v>215</v>
      </c>
      <c r="P11" s="105">
        <f>P12+P176</f>
        <v>130</v>
      </c>
    </row>
    <row r="12" spans="1:16" s="208" customFormat="1" ht="11.25">
      <c r="A12" s="275" t="s">
        <v>8</v>
      </c>
      <c r="B12" s="276"/>
      <c r="C12" s="120"/>
      <c r="D12" s="206">
        <f aca="true" t="shared" si="3" ref="D12:D75">SUM(E12:P12)</f>
        <v>1259.3</v>
      </c>
      <c r="E12" s="207">
        <f aca="true" t="shared" si="4" ref="E12:P12">E13</f>
        <v>260</v>
      </c>
      <c r="F12" s="207">
        <f t="shared" si="4"/>
        <v>40</v>
      </c>
      <c r="G12" s="207">
        <f t="shared" si="4"/>
        <v>25</v>
      </c>
      <c r="H12" s="207">
        <f t="shared" si="4"/>
        <v>4.609999999999999</v>
      </c>
      <c r="I12" s="207">
        <f aca="true" t="shared" si="5" ref="I12:N12">I13</f>
        <v>12</v>
      </c>
      <c r="J12" s="207">
        <f t="shared" si="5"/>
        <v>212.69</v>
      </c>
      <c r="K12" s="207">
        <f t="shared" si="5"/>
        <v>10</v>
      </c>
      <c r="L12" s="207">
        <f t="shared" si="5"/>
        <v>115</v>
      </c>
      <c r="M12" s="207">
        <f t="shared" si="5"/>
        <v>100</v>
      </c>
      <c r="N12" s="207">
        <f t="shared" si="5"/>
        <v>135</v>
      </c>
      <c r="O12" s="207">
        <f t="shared" si="4"/>
        <v>215</v>
      </c>
      <c r="P12" s="207">
        <f t="shared" si="4"/>
        <v>130</v>
      </c>
    </row>
    <row r="13" spans="1:16" ht="11.25">
      <c r="A13" s="125" t="s">
        <v>9</v>
      </c>
      <c r="B13" s="126"/>
      <c r="C13" s="127" t="s">
        <v>10</v>
      </c>
      <c r="D13" s="206">
        <f t="shared" si="3"/>
        <v>1259.3</v>
      </c>
      <c r="E13" s="209">
        <f aca="true" t="shared" si="6" ref="E13:O13">E14+E48+E149</f>
        <v>260</v>
      </c>
      <c r="F13" s="209">
        <f t="shared" si="6"/>
        <v>40</v>
      </c>
      <c r="G13" s="209">
        <f t="shared" si="6"/>
        <v>25</v>
      </c>
      <c r="H13" s="209">
        <f t="shared" si="6"/>
        <v>4.609999999999999</v>
      </c>
      <c r="I13" s="209">
        <f t="shared" si="6"/>
        <v>12</v>
      </c>
      <c r="J13" s="209">
        <f t="shared" si="6"/>
        <v>212.69</v>
      </c>
      <c r="K13" s="209">
        <f t="shared" si="6"/>
        <v>10</v>
      </c>
      <c r="L13" s="209">
        <f t="shared" si="6"/>
        <v>115</v>
      </c>
      <c r="M13" s="209">
        <f t="shared" si="6"/>
        <v>100</v>
      </c>
      <c r="N13" s="209">
        <f t="shared" si="6"/>
        <v>135</v>
      </c>
      <c r="O13" s="209">
        <f t="shared" si="6"/>
        <v>215</v>
      </c>
      <c r="P13" s="209">
        <f>P14+P48+P149</f>
        <v>130</v>
      </c>
    </row>
    <row r="14" spans="1:16" ht="11.25">
      <c r="A14" s="130" t="s">
        <v>11</v>
      </c>
      <c r="B14" s="131"/>
      <c r="C14" s="127" t="s">
        <v>12</v>
      </c>
      <c r="D14" s="206">
        <f t="shared" si="3"/>
        <v>31.69</v>
      </c>
      <c r="E14" s="210">
        <f>E15+E33+E41</f>
        <v>21</v>
      </c>
      <c r="F14" s="210">
        <f>F15+F33+F41</f>
        <v>0</v>
      </c>
      <c r="G14" s="210">
        <f>G15+G33+G41</f>
        <v>0</v>
      </c>
      <c r="H14" s="210">
        <f>H15+H33+H41</f>
        <v>0</v>
      </c>
      <c r="I14" s="210">
        <f aca="true" t="shared" si="7" ref="I14:N14">I15+I33+I41</f>
        <v>0</v>
      </c>
      <c r="J14" s="210">
        <f t="shared" si="7"/>
        <v>10.690000000000001</v>
      </c>
      <c r="K14" s="210">
        <f t="shared" si="7"/>
        <v>0</v>
      </c>
      <c r="L14" s="210">
        <f t="shared" si="7"/>
        <v>0</v>
      </c>
      <c r="M14" s="210">
        <f t="shared" si="7"/>
        <v>0</v>
      </c>
      <c r="N14" s="210">
        <f t="shared" si="7"/>
        <v>0</v>
      </c>
      <c r="O14" s="210">
        <f>O15+O33+O41</f>
        <v>0</v>
      </c>
      <c r="P14" s="210">
        <f>P15+P33+P41</f>
        <v>0</v>
      </c>
    </row>
    <row r="15" spans="1:16" ht="11.25">
      <c r="A15" s="136" t="s">
        <v>13</v>
      </c>
      <c r="B15" s="131"/>
      <c r="C15" s="127" t="s">
        <v>14</v>
      </c>
      <c r="D15" s="206">
        <f>SUM(E15:P15)</f>
        <v>23.9</v>
      </c>
      <c r="E15" s="210">
        <f>SUM(E16:E32)</f>
        <v>15.5</v>
      </c>
      <c r="F15" s="210">
        <f>SUM(F16:F32)</f>
        <v>0</v>
      </c>
      <c r="G15" s="210">
        <f>SUM(G16:G32)</f>
        <v>0</v>
      </c>
      <c r="H15" s="210">
        <f>SUM(H16:H32)</f>
        <v>0</v>
      </c>
      <c r="I15" s="210">
        <f aca="true" t="shared" si="8" ref="I15:N15">SUM(I16:I32)</f>
        <v>0</v>
      </c>
      <c r="J15" s="210">
        <f t="shared" si="8"/>
        <v>8.4</v>
      </c>
      <c r="K15" s="210">
        <f t="shared" si="8"/>
        <v>0</v>
      </c>
      <c r="L15" s="210">
        <f t="shared" si="8"/>
        <v>0</v>
      </c>
      <c r="M15" s="210">
        <f t="shared" si="8"/>
        <v>0</v>
      </c>
      <c r="N15" s="210">
        <f t="shared" si="8"/>
        <v>0</v>
      </c>
      <c r="O15" s="210">
        <f>SUM(O16:O32)</f>
        <v>0</v>
      </c>
      <c r="P15" s="210">
        <f>SUM(P16:P32)</f>
        <v>0</v>
      </c>
    </row>
    <row r="16" spans="1:16" ht="11.25">
      <c r="A16" s="137"/>
      <c r="B16" s="138" t="s">
        <v>15</v>
      </c>
      <c r="C16" s="139" t="s">
        <v>16</v>
      </c>
      <c r="D16" s="206">
        <f t="shared" si="3"/>
        <v>8.4</v>
      </c>
      <c r="E16" s="211"/>
      <c r="F16" s="211"/>
      <c r="G16" s="211"/>
      <c r="H16" s="211"/>
      <c r="I16" s="211"/>
      <c r="J16" s="211">
        <v>8.4</v>
      </c>
      <c r="K16" s="211"/>
      <c r="L16" s="211"/>
      <c r="M16" s="211"/>
      <c r="N16" s="211"/>
      <c r="O16" s="211"/>
      <c r="P16" s="211"/>
    </row>
    <row r="17" spans="1:16" ht="11.25">
      <c r="A17" s="141"/>
      <c r="B17" s="138" t="s">
        <v>17</v>
      </c>
      <c r="C17" s="139" t="s">
        <v>18</v>
      </c>
      <c r="D17" s="206">
        <f t="shared" si="3"/>
        <v>0</v>
      </c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</row>
    <row r="18" spans="1:16" ht="11.25">
      <c r="A18" s="141"/>
      <c r="B18" s="138" t="s">
        <v>19</v>
      </c>
      <c r="C18" s="139" t="s">
        <v>20</v>
      </c>
      <c r="D18" s="206">
        <f t="shared" si="3"/>
        <v>0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1:16" ht="11.25">
      <c r="A19" s="141"/>
      <c r="B19" s="138" t="s">
        <v>21</v>
      </c>
      <c r="C19" s="139" t="s">
        <v>22</v>
      </c>
      <c r="D19" s="206">
        <f t="shared" si="3"/>
        <v>0</v>
      </c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1:16" ht="11.25">
      <c r="A20" s="137"/>
      <c r="B20" s="138" t="s">
        <v>23</v>
      </c>
      <c r="C20" s="139" t="s">
        <v>24</v>
      </c>
      <c r="D20" s="206">
        <f t="shared" si="3"/>
        <v>0</v>
      </c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</row>
    <row r="21" spans="1:16" ht="11.25">
      <c r="A21" s="137"/>
      <c r="B21" s="138" t="s">
        <v>25</v>
      </c>
      <c r="C21" s="139" t="s">
        <v>26</v>
      </c>
      <c r="D21" s="206">
        <f t="shared" si="3"/>
        <v>0</v>
      </c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</row>
    <row r="22" spans="1:16" ht="11.25">
      <c r="A22" s="137"/>
      <c r="B22" s="138" t="s">
        <v>27</v>
      </c>
      <c r="C22" s="139" t="s">
        <v>28</v>
      </c>
      <c r="D22" s="206">
        <f t="shared" si="3"/>
        <v>0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</row>
    <row r="23" spans="1:16" ht="11.25">
      <c r="A23" s="137"/>
      <c r="B23" s="138" t="s">
        <v>29</v>
      </c>
      <c r="C23" s="139" t="s">
        <v>30</v>
      </c>
      <c r="D23" s="206">
        <f t="shared" si="3"/>
        <v>0</v>
      </c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1:16" ht="11.25">
      <c r="A24" s="137"/>
      <c r="B24" s="138" t="s">
        <v>31</v>
      </c>
      <c r="C24" s="139" t="s">
        <v>32</v>
      </c>
      <c r="D24" s="206">
        <f t="shared" si="3"/>
        <v>0</v>
      </c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1:16" ht="11.25">
      <c r="A25" s="137"/>
      <c r="B25" s="138" t="s">
        <v>33</v>
      </c>
      <c r="C25" s="139" t="s">
        <v>34</v>
      </c>
      <c r="D25" s="206">
        <f t="shared" si="3"/>
        <v>0</v>
      </c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</row>
    <row r="26" spans="1:16" ht="11.25">
      <c r="A26" s="137"/>
      <c r="B26" s="138" t="s">
        <v>35</v>
      </c>
      <c r="C26" s="139" t="s">
        <v>36</v>
      </c>
      <c r="D26" s="206">
        <f t="shared" si="3"/>
        <v>0</v>
      </c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</row>
    <row r="27" spans="1:16" ht="11.25">
      <c r="A27" s="137"/>
      <c r="B27" s="138" t="s">
        <v>37</v>
      </c>
      <c r="C27" s="139" t="s">
        <v>38</v>
      </c>
      <c r="D27" s="206">
        <f t="shared" si="3"/>
        <v>0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1:16" ht="11.25">
      <c r="A28" s="136"/>
      <c r="B28" s="145" t="s">
        <v>39</v>
      </c>
      <c r="C28" s="139" t="s">
        <v>40</v>
      </c>
      <c r="D28" s="206">
        <f t="shared" si="3"/>
        <v>0.5</v>
      </c>
      <c r="E28" s="213">
        <v>0.5</v>
      </c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1:16" ht="11.25">
      <c r="A29" s="136"/>
      <c r="B29" s="145" t="s">
        <v>41</v>
      </c>
      <c r="C29" s="139" t="s">
        <v>42</v>
      </c>
      <c r="D29" s="206">
        <f t="shared" si="3"/>
        <v>0</v>
      </c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</row>
    <row r="30" spans="1:16" ht="11.25">
      <c r="A30" s="136"/>
      <c r="B30" s="145" t="s">
        <v>43</v>
      </c>
      <c r="C30" s="139" t="s">
        <v>44</v>
      </c>
      <c r="D30" s="206">
        <f t="shared" si="3"/>
        <v>0</v>
      </c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</row>
    <row r="31" spans="1:16" ht="11.25">
      <c r="A31" s="136"/>
      <c r="B31" s="145" t="s">
        <v>45</v>
      </c>
      <c r="C31" s="139" t="s">
        <v>46</v>
      </c>
      <c r="D31" s="206">
        <f t="shared" si="3"/>
        <v>0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1:16" ht="11.25">
      <c r="A32" s="136"/>
      <c r="B32" s="138" t="s">
        <v>47</v>
      </c>
      <c r="C32" s="139" t="s">
        <v>48</v>
      </c>
      <c r="D32" s="206">
        <f t="shared" si="3"/>
        <v>15</v>
      </c>
      <c r="E32" s="213">
        <v>15</v>
      </c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</row>
    <row r="33" spans="1:16" ht="11.25">
      <c r="A33" s="136" t="s">
        <v>49</v>
      </c>
      <c r="B33" s="138"/>
      <c r="C33" s="127" t="s">
        <v>50</v>
      </c>
      <c r="D33" s="206">
        <f t="shared" si="3"/>
        <v>0</v>
      </c>
      <c r="E33" s="213">
        <f>SUM(E34:E40)</f>
        <v>0</v>
      </c>
      <c r="F33" s="213">
        <f>SUM(F34:F40)</f>
        <v>0</v>
      </c>
      <c r="G33" s="213">
        <f>SUM(G34:G40)</f>
        <v>0</v>
      </c>
      <c r="H33" s="213">
        <f>SUM(H34:H40)</f>
        <v>0</v>
      </c>
      <c r="I33" s="213">
        <f aca="true" t="shared" si="9" ref="I33:N33">SUM(I34:I40)</f>
        <v>0</v>
      </c>
      <c r="J33" s="213">
        <f t="shared" si="9"/>
        <v>0</v>
      </c>
      <c r="K33" s="213">
        <f t="shared" si="9"/>
        <v>0</v>
      </c>
      <c r="L33" s="213">
        <f t="shared" si="9"/>
        <v>0</v>
      </c>
      <c r="M33" s="213">
        <f t="shared" si="9"/>
        <v>0</v>
      </c>
      <c r="N33" s="213">
        <f t="shared" si="9"/>
        <v>0</v>
      </c>
      <c r="O33" s="213">
        <f>SUM(O34:O40)</f>
        <v>0</v>
      </c>
      <c r="P33" s="213">
        <f>SUM(P34:P40)</f>
        <v>0</v>
      </c>
    </row>
    <row r="34" spans="1:16" ht="11.25">
      <c r="A34" s="136"/>
      <c r="B34" s="138" t="s">
        <v>51</v>
      </c>
      <c r="C34" s="139" t="s">
        <v>52</v>
      </c>
      <c r="D34" s="206">
        <f t="shared" si="3"/>
        <v>0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</row>
    <row r="35" spans="1:16" ht="11.25">
      <c r="A35" s="136"/>
      <c r="B35" s="138" t="s">
        <v>53</v>
      </c>
      <c r="C35" s="139" t="s">
        <v>54</v>
      </c>
      <c r="D35" s="206">
        <f t="shared" si="3"/>
        <v>0</v>
      </c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1:16" ht="11.25">
      <c r="A36" s="136"/>
      <c r="B36" s="138" t="s">
        <v>55</v>
      </c>
      <c r="C36" s="139" t="s">
        <v>56</v>
      </c>
      <c r="D36" s="206">
        <f t="shared" si="3"/>
        <v>0</v>
      </c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1:16" ht="11.25">
      <c r="A37" s="136"/>
      <c r="B37" s="138" t="s">
        <v>57</v>
      </c>
      <c r="C37" s="139" t="s">
        <v>58</v>
      </c>
      <c r="D37" s="206">
        <f t="shared" si="3"/>
        <v>0</v>
      </c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</row>
    <row r="38" spans="1:16" ht="11.25">
      <c r="A38" s="136"/>
      <c r="B38" s="145" t="s">
        <v>59</v>
      </c>
      <c r="C38" s="139" t="s">
        <v>60</v>
      </c>
      <c r="D38" s="206">
        <f t="shared" si="3"/>
        <v>0</v>
      </c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</row>
    <row r="39" spans="1:16" ht="11.25">
      <c r="A39" s="136"/>
      <c r="B39" s="145" t="s">
        <v>61</v>
      </c>
      <c r="C39" s="139" t="s">
        <v>62</v>
      </c>
      <c r="D39" s="206">
        <f t="shared" si="3"/>
        <v>0</v>
      </c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</row>
    <row r="40" spans="1:16" ht="11.25">
      <c r="A40" s="137"/>
      <c r="B40" s="138" t="s">
        <v>63</v>
      </c>
      <c r="C40" s="139" t="s">
        <v>64</v>
      </c>
      <c r="D40" s="206">
        <f t="shared" si="3"/>
        <v>0</v>
      </c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</row>
    <row r="41" spans="1:16" ht="11.25">
      <c r="A41" s="146" t="s">
        <v>65</v>
      </c>
      <c r="B41" s="145"/>
      <c r="C41" s="127" t="s">
        <v>66</v>
      </c>
      <c r="D41" s="206">
        <f t="shared" si="3"/>
        <v>7.79</v>
      </c>
      <c r="E41" s="211">
        <f>SUM(E42:E47)</f>
        <v>5.5</v>
      </c>
      <c r="F41" s="211">
        <f>SUM(F42:F47)</f>
        <v>0</v>
      </c>
      <c r="G41" s="211">
        <f>SUM(G42:G47)</f>
        <v>0</v>
      </c>
      <c r="H41" s="211">
        <f>SUM(H42:H47)</f>
        <v>0</v>
      </c>
      <c r="I41" s="211">
        <f aca="true" t="shared" si="10" ref="I41:N41">SUM(I42:I47)</f>
        <v>0</v>
      </c>
      <c r="J41" s="211">
        <f t="shared" si="10"/>
        <v>2.29</v>
      </c>
      <c r="K41" s="211">
        <f t="shared" si="10"/>
        <v>0</v>
      </c>
      <c r="L41" s="211">
        <f t="shared" si="10"/>
        <v>0</v>
      </c>
      <c r="M41" s="211">
        <f t="shared" si="10"/>
        <v>0</v>
      </c>
      <c r="N41" s="211">
        <f t="shared" si="10"/>
        <v>0</v>
      </c>
      <c r="O41" s="211">
        <f>SUM(O42:O47)</f>
        <v>0</v>
      </c>
      <c r="P41" s="211">
        <f>SUM(P42:P47)</f>
        <v>0</v>
      </c>
    </row>
    <row r="42" spans="1:16" ht="11.25">
      <c r="A42" s="136"/>
      <c r="B42" s="148" t="s">
        <v>67</v>
      </c>
      <c r="C42" s="139" t="s">
        <v>68</v>
      </c>
      <c r="D42" s="206">
        <f t="shared" si="3"/>
        <v>4.75</v>
      </c>
      <c r="E42" s="211">
        <v>3</v>
      </c>
      <c r="F42" s="211"/>
      <c r="G42" s="211"/>
      <c r="H42" s="211"/>
      <c r="I42" s="211"/>
      <c r="J42" s="211">
        <v>1.75</v>
      </c>
      <c r="K42" s="211"/>
      <c r="L42" s="211"/>
      <c r="M42" s="211"/>
      <c r="N42" s="211"/>
      <c r="O42" s="211"/>
      <c r="P42" s="211"/>
    </row>
    <row r="43" spans="1:16" ht="11.25">
      <c r="A43" s="146"/>
      <c r="B43" s="145" t="s">
        <v>69</v>
      </c>
      <c r="C43" s="139" t="s">
        <v>70</v>
      </c>
      <c r="D43" s="206">
        <f t="shared" si="3"/>
        <v>0.1</v>
      </c>
      <c r="E43" s="211">
        <v>0.1</v>
      </c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</row>
    <row r="44" spans="1:16" ht="11.25">
      <c r="A44" s="146"/>
      <c r="B44" s="145" t="s">
        <v>71</v>
      </c>
      <c r="C44" s="139" t="s">
        <v>72</v>
      </c>
      <c r="D44" s="206">
        <f t="shared" si="3"/>
        <v>1.44</v>
      </c>
      <c r="E44" s="211">
        <v>1</v>
      </c>
      <c r="F44" s="211"/>
      <c r="G44" s="211"/>
      <c r="H44" s="211"/>
      <c r="I44" s="211"/>
      <c r="J44" s="211">
        <v>0.44</v>
      </c>
      <c r="K44" s="211"/>
      <c r="L44" s="211"/>
      <c r="M44" s="211"/>
      <c r="N44" s="211"/>
      <c r="O44" s="211"/>
      <c r="P44" s="211"/>
    </row>
    <row r="45" spans="1:16" ht="22.5">
      <c r="A45" s="146"/>
      <c r="B45" s="149" t="s">
        <v>73</v>
      </c>
      <c r="C45" s="139" t="s">
        <v>74</v>
      </c>
      <c r="D45" s="206">
        <f t="shared" si="3"/>
        <v>0.07</v>
      </c>
      <c r="E45" s="211">
        <v>0.05</v>
      </c>
      <c r="F45" s="211"/>
      <c r="G45" s="211"/>
      <c r="H45" s="211"/>
      <c r="I45" s="211"/>
      <c r="J45" s="211">
        <v>0.02</v>
      </c>
      <c r="K45" s="211"/>
      <c r="L45" s="211"/>
      <c r="M45" s="211"/>
      <c r="N45" s="211"/>
      <c r="O45" s="211"/>
      <c r="P45" s="211"/>
    </row>
    <row r="46" spans="1:16" ht="22.5">
      <c r="A46" s="146"/>
      <c r="B46" s="149" t="s">
        <v>75</v>
      </c>
      <c r="C46" s="139" t="s">
        <v>76</v>
      </c>
      <c r="D46" s="206">
        <f t="shared" si="3"/>
        <v>0</v>
      </c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</row>
    <row r="47" spans="1:16" ht="11.25">
      <c r="A47" s="146"/>
      <c r="B47" s="145" t="s">
        <v>77</v>
      </c>
      <c r="C47" s="139" t="s">
        <v>78</v>
      </c>
      <c r="D47" s="206">
        <f t="shared" si="3"/>
        <v>1.4300000000000002</v>
      </c>
      <c r="E47" s="211">
        <v>1.35</v>
      </c>
      <c r="F47" s="211"/>
      <c r="G47" s="211"/>
      <c r="H47" s="211"/>
      <c r="I47" s="211"/>
      <c r="J47" s="211">
        <v>0.08</v>
      </c>
      <c r="K47" s="211"/>
      <c r="L47" s="211"/>
      <c r="M47" s="211"/>
      <c r="N47" s="211"/>
      <c r="O47" s="211"/>
      <c r="P47" s="211"/>
    </row>
    <row r="48" spans="1:16" ht="11.25">
      <c r="A48" s="283" t="s">
        <v>79</v>
      </c>
      <c r="B48" s="284"/>
      <c r="C48" s="127" t="s">
        <v>80</v>
      </c>
      <c r="D48" s="206">
        <f t="shared" si="3"/>
        <v>1227.6100000000001</v>
      </c>
      <c r="E48" s="211">
        <f>E49+E60+E61+E64+E69+E73+E76+E77+E78+E79+E80+E81+E82+E83+E84+E85+E86+E87+E88+E89+E90+E93+E94+E95</f>
        <v>239</v>
      </c>
      <c r="F48" s="211">
        <f>F49+F60+F61+F64+F69+F73+F76+F77+F78+F79+F80+F81+F82+F83+F84+F85+F86+F87+F88+F89+F90+F93+F94+F95</f>
        <v>40</v>
      </c>
      <c r="G48" s="211">
        <f>G49+G60+G61+G64+G69+G73+G76+G77+G78+G79+G80+G81+G82+G83+G84+G85+G86+G87+G88+G89+G90+G93+G94+G95</f>
        <v>25</v>
      </c>
      <c r="H48" s="211">
        <f>H49+H60+H61+H64+H69+H73+H76+H77+H78+H79+H80+H81+H82+H83+H84+H85+H86+H87+H88+H89+H90+H93+H94+H95</f>
        <v>4.609999999999999</v>
      </c>
      <c r="I48" s="211">
        <f aca="true" t="shared" si="11" ref="I48:N48">I49+I60+I61+I64+I69+I73+I76+I77+I78+I79+I80+I81+I82+I83+I84+I85+I86+I87+I88+I89+I90+I93+I94+I95</f>
        <v>12</v>
      </c>
      <c r="J48" s="211">
        <f>J49+J60+J61+J64+J69+J73+J76+J77+J78+J79+J80+J81+J82+J83+J84+J85+J86+J87+J88+J89+J90+J93+J94+J95</f>
        <v>202</v>
      </c>
      <c r="K48" s="211">
        <f t="shared" si="11"/>
        <v>10</v>
      </c>
      <c r="L48" s="211">
        <f t="shared" si="11"/>
        <v>115</v>
      </c>
      <c r="M48" s="211">
        <f t="shared" si="11"/>
        <v>100</v>
      </c>
      <c r="N48" s="211">
        <f t="shared" si="11"/>
        <v>135</v>
      </c>
      <c r="O48" s="211">
        <f>O49+O60+O61+O64+O69+O73+O76+O77+O78+O79+O80+O81+O82+O83+O84+O85+O86+O87+O88+O89+O90+O93+O94+O95</f>
        <v>215</v>
      </c>
      <c r="P48" s="211">
        <f>P49+P60+P61+P64+P69+P73+P76+P77+P78+P79+P80+P81+P82+P83+P84+P85+P86+P87+P88+P89+P90+P93+P94+P95</f>
        <v>130</v>
      </c>
    </row>
    <row r="49" spans="1:16" ht="11.25">
      <c r="A49" s="130" t="s">
        <v>81</v>
      </c>
      <c r="B49" s="138"/>
      <c r="C49" s="127" t="s">
        <v>82</v>
      </c>
      <c r="D49" s="206">
        <f t="shared" si="3"/>
        <v>849.61</v>
      </c>
      <c r="E49" s="211">
        <f>SUM(E50:E59)</f>
        <v>55</v>
      </c>
      <c r="F49" s="211">
        <f>SUM(F50:F59)</f>
        <v>20</v>
      </c>
      <c r="G49" s="211">
        <f>SUM(G50:G59)</f>
        <v>20</v>
      </c>
      <c r="H49" s="211">
        <f>SUM(H50:H59)</f>
        <v>3.61</v>
      </c>
      <c r="I49" s="211">
        <f aca="true" t="shared" si="12" ref="I49:N49">SUM(I50:I59)</f>
        <v>0</v>
      </c>
      <c r="J49" s="211">
        <f t="shared" si="12"/>
        <v>46</v>
      </c>
      <c r="K49" s="211">
        <f t="shared" si="12"/>
        <v>10</v>
      </c>
      <c r="L49" s="211">
        <f t="shared" si="12"/>
        <v>115</v>
      </c>
      <c r="M49" s="211">
        <f t="shared" si="12"/>
        <v>100</v>
      </c>
      <c r="N49" s="211">
        <f t="shared" si="12"/>
        <v>135</v>
      </c>
      <c r="O49" s="211">
        <f>SUM(O50:O59)</f>
        <v>215</v>
      </c>
      <c r="P49" s="211">
        <f>SUM(P50:P59)</f>
        <v>130</v>
      </c>
    </row>
    <row r="50" spans="1:16" ht="11.25">
      <c r="A50" s="146"/>
      <c r="B50" s="145" t="s">
        <v>83</v>
      </c>
      <c r="C50" s="139" t="s">
        <v>84</v>
      </c>
      <c r="D50" s="206">
        <f t="shared" si="3"/>
        <v>7</v>
      </c>
      <c r="E50" s="211">
        <v>4</v>
      </c>
      <c r="F50" s="211"/>
      <c r="G50" s="211">
        <v>1</v>
      </c>
      <c r="H50" s="211"/>
      <c r="I50" s="211"/>
      <c r="J50" s="211">
        <v>2</v>
      </c>
      <c r="K50" s="211"/>
      <c r="L50" s="211"/>
      <c r="M50" s="211"/>
      <c r="N50" s="211"/>
      <c r="O50" s="211"/>
      <c r="P50" s="211"/>
    </row>
    <row r="51" spans="1:16" ht="11.25">
      <c r="A51" s="146"/>
      <c r="B51" s="145" t="s">
        <v>85</v>
      </c>
      <c r="C51" s="139" t="s">
        <v>86</v>
      </c>
      <c r="D51" s="206">
        <f t="shared" si="3"/>
        <v>9.5</v>
      </c>
      <c r="E51" s="211">
        <v>4</v>
      </c>
      <c r="F51" s="211"/>
      <c r="G51" s="211">
        <v>3</v>
      </c>
      <c r="H51" s="211"/>
      <c r="I51" s="211"/>
      <c r="J51" s="211">
        <v>2.5</v>
      </c>
      <c r="K51" s="211"/>
      <c r="L51" s="211"/>
      <c r="M51" s="211"/>
      <c r="N51" s="211"/>
      <c r="O51" s="211"/>
      <c r="P51" s="211"/>
    </row>
    <row r="52" spans="1:16" ht="11.25">
      <c r="A52" s="146"/>
      <c r="B52" s="145" t="s">
        <v>87</v>
      </c>
      <c r="C52" s="139" t="s">
        <v>88</v>
      </c>
      <c r="D52" s="206">
        <f t="shared" si="3"/>
        <v>23</v>
      </c>
      <c r="E52" s="211">
        <v>10</v>
      </c>
      <c r="F52" s="211"/>
      <c r="G52" s="211"/>
      <c r="H52" s="211"/>
      <c r="I52" s="211"/>
      <c r="J52" s="211">
        <v>13</v>
      </c>
      <c r="K52" s="211"/>
      <c r="L52" s="211"/>
      <c r="M52" s="211"/>
      <c r="N52" s="211"/>
      <c r="O52" s="211"/>
      <c r="P52" s="211"/>
    </row>
    <row r="53" spans="1:16" ht="11.25">
      <c r="A53" s="146"/>
      <c r="B53" s="145" t="s">
        <v>89</v>
      </c>
      <c r="C53" s="139" t="s">
        <v>90</v>
      </c>
      <c r="D53" s="206">
        <f t="shared" si="3"/>
        <v>8</v>
      </c>
      <c r="E53" s="211">
        <v>8</v>
      </c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</row>
    <row r="54" spans="1:16" ht="11.25">
      <c r="A54" s="146"/>
      <c r="B54" s="145" t="s">
        <v>91</v>
      </c>
      <c r="C54" s="139" t="s">
        <v>92</v>
      </c>
      <c r="D54" s="206">
        <f t="shared" si="3"/>
        <v>0</v>
      </c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</row>
    <row r="55" spans="1:16" ht="11.25">
      <c r="A55" s="146"/>
      <c r="B55" s="145" t="s">
        <v>93</v>
      </c>
      <c r="C55" s="139" t="s">
        <v>94</v>
      </c>
      <c r="D55" s="206">
        <f t="shared" si="3"/>
        <v>0</v>
      </c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</row>
    <row r="56" spans="1:16" ht="11.25">
      <c r="A56" s="146"/>
      <c r="B56" s="145" t="s">
        <v>95</v>
      </c>
      <c r="C56" s="139" t="s">
        <v>96</v>
      </c>
      <c r="D56" s="206">
        <f t="shared" si="3"/>
        <v>8</v>
      </c>
      <c r="E56" s="211">
        <v>2</v>
      </c>
      <c r="F56" s="211"/>
      <c r="G56" s="211">
        <v>2</v>
      </c>
      <c r="H56" s="211"/>
      <c r="I56" s="211"/>
      <c r="J56" s="211">
        <v>4</v>
      </c>
      <c r="K56" s="211"/>
      <c r="L56" s="211"/>
      <c r="M56" s="211"/>
      <c r="N56" s="211"/>
      <c r="O56" s="211"/>
      <c r="P56" s="211"/>
    </row>
    <row r="57" spans="1:16" ht="11.25">
      <c r="A57" s="146"/>
      <c r="B57" s="145" t="s">
        <v>97</v>
      </c>
      <c r="C57" s="139" t="s">
        <v>98</v>
      </c>
      <c r="D57" s="206">
        <f t="shared" si="3"/>
        <v>16.5</v>
      </c>
      <c r="E57" s="211">
        <v>2</v>
      </c>
      <c r="F57" s="211">
        <v>5</v>
      </c>
      <c r="G57" s="211">
        <v>5</v>
      </c>
      <c r="H57" s="211"/>
      <c r="I57" s="211"/>
      <c r="J57" s="211">
        <v>4.5</v>
      </c>
      <c r="K57" s="211"/>
      <c r="L57" s="211"/>
      <c r="M57" s="211"/>
      <c r="N57" s="211"/>
      <c r="O57" s="211"/>
      <c r="P57" s="211"/>
    </row>
    <row r="58" spans="1:16" ht="11.25">
      <c r="A58" s="146"/>
      <c r="B58" s="151" t="s">
        <v>99</v>
      </c>
      <c r="C58" s="139" t="s">
        <v>100</v>
      </c>
      <c r="D58" s="206">
        <f t="shared" si="3"/>
        <v>39</v>
      </c>
      <c r="E58" s="211">
        <v>20</v>
      </c>
      <c r="F58" s="211">
        <v>5</v>
      </c>
      <c r="G58" s="211">
        <v>9</v>
      </c>
      <c r="H58" s="211"/>
      <c r="I58" s="211"/>
      <c r="J58" s="211">
        <v>5</v>
      </c>
      <c r="K58" s="211"/>
      <c r="L58" s="211"/>
      <c r="M58" s="211"/>
      <c r="N58" s="211"/>
      <c r="O58" s="211"/>
      <c r="P58" s="211"/>
    </row>
    <row r="59" spans="1:16" ht="11.25">
      <c r="A59" s="146"/>
      <c r="B59" s="145" t="s">
        <v>101</v>
      </c>
      <c r="C59" s="139" t="s">
        <v>102</v>
      </c>
      <c r="D59" s="206">
        <f t="shared" si="3"/>
        <v>738.61</v>
      </c>
      <c r="E59" s="211">
        <v>5</v>
      </c>
      <c r="F59" s="211">
        <v>10</v>
      </c>
      <c r="G59" s="211"/>
      <c r="H59" s="211">
        <v>3.61</v>
      </c>
      <c r="I59" s="211"/>
      <c r="J59" s="211">
        <v>15</v>
      </c>
      <c r="K59" s="211">
        <v>10</v>
      </c>
      <c r="L59" s="211">
        <v>115</v>
      </c>
      <c r="M59" s="211">
        <v>100</v>
      </c>
      <c r="N59" s="211">
        <v>135</v>
      </c>
      <c r="O59" s="211">
        <v>215</v>
      </c>
      <c r="P59" s="211">
        <v>130</v>
      </c>
    </row>
    <row r="60" spans="1:16" ht="11.25">
      <c r="A60" s="136" t="s">
        <v>103</v>
      </c>
      <c r="B60" s="138"/>
      <c r="C60" s="127" t="s">
        <v>104</v>
      </c>
      <c r="D60" s="206">
        <f t="shared" si="3"/>
        <v>50</v>
      </c>
      <c r="E60" s="211">
        <v>40</v>
      </c>
      <c r="F60" s="211"/>
      <c r="G60" s="211"/>
      <c r="H60" s="211"/>
      <c r="I60" s="211"/>
      <c r="J60" s="211">
        <v>10</v>
      </c>
      <c r="K60" s="211"/>
      <c r="L60" s="211"/>
      <c r="M60" s="211"/>
      <c r="N60" s="211"/>
      <c r="O60" s="211"/>
      <c r="P60" s="211"/>
    </row>
    <row r="61" spans="1:16" ht="11.25">
      <c r="A61" s="136" t="s">
        <v>105</v>
      </c>
      <c r="B61" s="126"/>
      <c r="C61" s="127" t="s">
        <v>106</v>
      </c>
      <c r="D61" s="206">
        <f t="shared" si="3"/>
        <v>220</v>
      </c>
      <c r="E61" s="211">
        <f>E62+E63</f>
        <v>90</v>
      </c>
      <c r="F61" s="211">
        <f>F62+F63</f>
        <v>0</v>
      </c>
      <c r="G61" s="211">
        <f>G62+G63</f>
        <v>0</v>
      </c>
      <c r="H61" s="211">
        <f>H62+H63</f>
        <v>0</v>
      </c>
      <c r="I61" s="211">
        <f aca="true" t="shared" si="13" ref="I61:N61">I62+I63</f>
        <v>0</v>
      </c>
      <c r="J61" s="211">
        <f t="shared" si="13"/>
        <v>130</v>
      </c>
      <c r="K61" s="211">
        <f t="shared" si="13"/>
        <v>0</v>
      </c>
      <c r="L61" s="211">
        <f t="shared" si="13"/>
        <v>0</v>
      </c>
      <c r="M61" s="211">
        <f t="shared" si="13"/>
        <v>0</v>
      </c>
      <c r="N61" s="211">
        <f t="shared" si="13"/>
        <v>0</v>
      </c>
      <c r="O61" s="211">
        <f>O62+O63</f>
        <v>0</v>
      </c>
      <c r="P61" s="211">
        <f>P62+P63</f>
        <v>0</v>
      </c>
    </row>
    <row r="62" spans="1:16" ht="11.25">
      <c r="A62" s="136"/>
      <c r="B62" s="151" t="s">
        <v>107</v>
      </c>
      <c r="C62" s="139" t="s">
        <v>108</v>
      </c>
      <c r="D62" s="206">
        <f t="shared" si="3"/>
        <v>220</v>
      </c>
      <c r="E62" s="211">
        <v>90</v>
      </c>
      <c r="F62" s="211"/>
      <c r="G62" s="211"/>
      <c r="H62" s="211"/>
      <c r="I62" s="211"/>
      <c r="J62" s="211">
        <v>130</v>
      </c>
      <c r="K62" s="211"/>
      <c r="L62" s="211"/>
      <c r="M62" s="211"/>
      <c r="N62" s="211"/>
      <c r="O62" s="211"/>
      <c r="P62" s="211"/>
    </row>
    <row r="63" spans="1:16" ht="11.25">
      <c r="A63" s="136"/>
      <c r="B63" s="151" t="s">
        <v>109</v>
      </c>
      <c r="C63" s="139" t="s">
        <v>110</v>
      </c>
      <c r="D63" s="206">
        <f t="shared" si="3"/>
        <v>0</v>
      </c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</row>
    <row r="64" spans="1:16" ht="11.25">
      <c r="A64" s="136" t="s">
        <v>111</v>
      </c>
      <c r="B64" s="126"/>
      <c r="C64" s="127" t="s">
        <v>112</v>
      </c>
      <c r="D64" s="206">
        <f t="shared" si="3"/>
        <v>1</v>
      </c>
      <c r="E64" s="211">
        <f>SUM(E65:E68)</f>
        <v>1</v>
      </c>
      <c r="F64" s="211">
        <f>SUM(F65:F68)</f>
        <v>0</v>
      </c>
      <c r="G64" s="211">
        <f>SUM(G65:G68)</f>
        <v>0</v>
      </c>
      <c r="H64" s="211">
        <f>SUM(H65:H68)</f>
        <v>0</v>
      </c>
      <c r="I64" s="211">
        <f aca="true" t="shared" si="14" ref="I64:N64">SUM(I65:I68)</f>
        <v>0</v>
      </c>
      <c r="J64" s="211">
        <f t="shared" si="14"/>
        <v>0</v>
      </c>
      <c r="K64" s="211">
        <f t="shared" si="14"/>
        <v>0</v>
      </c>
      <c r="L64" s="211">
        <f t="shared" si="14"/>
        <v>0</v>
      </c>
      <c r="M64" s="211">
        <f t="shared" si="14"/>
        <v>0</v>
      </c>
      <c r="N64" s="211">
        <f t="shared" si="14"/>
        <v>0</v>
      </c>
      <c r="O64" s="211">
        <f>SUM(O65:O68)</f>
        <v>0</v>
      </c>
      <c r="P64" s="211">
        <f>SUM(P65:P68)</f>
        <v>0</v>
      </c>
    </row>
    <row r="65" spans="1:16" ht="11.25">
      <c r="A65" s="146"/>
      <c r="B65" s="145" t="s">
        <v>113</v>
      </c>
      <c r="C65" s="139" t="s">
        <v>114</v>
      </c>
      <c r="D65" s="206">
        <f t="shared" si="3"/>
        <v>0.5</v>
      </c>
      <c r="E65" s="211">
        <v>0.5</v>
      </c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</row>
    <row r="66" spans="1:16" ht="11.25">
      <c r="A66" s="146"/>
      <c r="B66" s="145" t="s">
        <v>115</v>
      </c>
      <c r="C66" s="139" t="s">
        <v>116</v>
      </c>
      <c r="D66" s="206">
        <f t="shared" si="3"/>
        <v>0</v>
      </c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</row>
    <row r="67" spans="1:16" ht="11.25">
      <c r="A67" s="146"/>
      <c r="B67" s="145" t="s">
        <v>117</v>
      </c>
      <c r="C67" s="139" t="s">
        <v>118</v>
      </c>
      <c r="D67" s="206">
        <f t="shared" si="3"/>
        <v>0</v>
      </c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11.25">
      <c r="A68" s="146"/>
      <c r="B68" s="145" t="s">
        <v>119</v>
      </c>
      <c r="C68" s="139" t="s">
        <v>120</v>
      </c>
      <c r="D68" s="206">
        <f t="shared" si="3"/>
        <v>0.5</v>
      </c>
      <c r="E68" s="211">
        <v>0.5</v>
      </c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</row>
    <row r="69" spans="1:16" ht="11.25">
      <c r="A69" s="153" t="s">
        <v>121</v>
      </c>
      <c r="B69" s="126"/>
      <c r="C69" s="127" t="s">
        <v>122</v>
      </c>
      <c r="D69" s="206">
        <f t="shared" si="3"/>
        <v>23.5</v>
      </c>
      <c r="E69" s="211">
        <f>SUM(E70:E72)</f>
        <v>10</v>
      </c>
      <c r="F69" s="211">
        <f>SUM(F70:F72)</f>
        <v>0</v>
      </c>
      <c r="G69" s="211">
        <f>SUM(G70:G72)</f>
        <v>5</v>
      </c>
      <c r="H69" s="211">
        <f>SUM(H70:H72)</f>
        <v>0</v>
      </c>
      <c r="I69" s="211">
        <f aca="true" t="shared" si="15" ref="I69:N69">SUM(I70:I72)</f>
        <v>0</v>
      </c>
      <c r="J69" s="211">
        <f t="shared" si="15"/>
        <v>8.5</v>
      </c>
      <c r="K69" s="211">
        <f t="shared" si="15"/>
        <v>0</v>
      </c>
      <c r="L69" s="211">
        <f t="shared" si="15"/>
        <v>0</v>
      </c>
      <c r="M69" s="211">
        <f t="shared" si="15"/>
        <v>0</v>
      </c>
      <c r="N69" s="211">
        <f t="shared" si="15"/>
        <v>0</v>
      </c>
      <c r="O69" s="211">
        <f>SUM(O70:O72)</f>
        <v>0</v>
      </c>
      <c r="P69" s="211">
        <f>SUM(P70:P72)</f>
        <v>0</v>
      </c>
    </row>
    <row r="70" spans="1:16" ht="11.25">
      <c r="A70" s="146"/>
      <c r="B70" s="145" t="s">
        <v>123</v>
      </c>
      <c r="C70" s="139" t="s">
        <v>124</v>
      </c>
      <c r="D70" s="206">
        <f t="shared" si="3"/>
        <v>0</v>
      </c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11.25">
      <c r="A71" s="146"/>
      <c r="B71" s="145" t="s">
        <v>125</v>
      </c>
      <c r="C71" s="139" t="s">
        <v>126</v>
      </c>
      <c r="D71" s="206">
        <f t="shared" si="3"/>
        <v>3.5</v>
      </c>
      <c r="E71" s="211">
        <v>1</v>
      </c>
      <c r="F71" s="211"/>
      <c r="G71" s="211"/>
      <c r="H71" s="211"/>
      <c r="I71" s="211"/>
      <c r="J71" s="211">
        <v>2.5</v>
      </c>
      <c r="K71" s="211"/>
      <c r="L71" s="211"/>
      <c r="M71" s="211"/>
      <c r="N71" s="211"/>
      <c r="O71" s="211"/>
      <c r="P71" s="211"/>
    </row>
    <row r="72" spans="1:16" ht="11.25">
      <c r="A72" s="146"/>
      <c r="B72" s="145" t="s">
        <v>127</v>
      </c>
      <c r="C72" s="139" t="s">
        <v>128</v>
      </c>
      <c r="D72" s="206">
        <f t="shared" si="3"/>
        <v>20</v>
      </c>
      <c r="E72" s="211">
        <v>9</v>
      </c>
      <c r="F72" s="211"/>
      <c r="G72" s="211">
        <v>5</v>
      </c>
      <c r="H72" s="211"/>
      <c r="I72" s="211"/>
      <c r="J72" s="211">
        <v>6</v>
      </c>
      <c r="K72" s="211"/>
      <c r="L72" s="211"/>
      <c r="M72" s="211"/>
      <c r="N72" s="211"/>
      <c r="O72" s="211"/>
      <c r="P72" s="211"/>
    </row>
    <row r="73" spans="1:16" ht="11.25">
      <c r="A73" s="154" t="s">
        <v>129</v>
      </c>
      <c r="B73" s="126"/>
      <c r="C73" s="127" t="s">
        <v>130</v>
      </c>
      <c r="D73" s="206">
        <f t="shared" si="3"/>
        <v>6</v>
      </c>
      <c r="E73" s="211">
        <f>SUM(E74:E75)</f>
        <v>4.5</v>
      </c>
      <c r="F73" s="211">
        <f>SUM(F74:F75)</f>
        <v>0</v>
      </c>
      <c r="G73" s="211">
        <f>SUM(G74:G75)</f>
        <v>0</v>
      </c>
      <c r="H73" s="211">
        <f>SUM(H74:H75)</f>
        <v>0</v>
      </c>
      <c r="I73" s="211">
        <f aca="true" t="shared" si="16" ref="I73:N73">SUM(I74:I75)</f>
        <v>0</v>
      </c>
      <c r="J73" s="211">
        <f t="shared" si="16"/>
        <v>1.5</v>
      </c>
      <c r="K73" s="211">
        <f t="shared" si="16"/>
        <v>0</v>
      </c>
      <c r="L73" s="211">
        <f t="shared" si="16"/>
        <v>0</v>
      </c>
      <c r="M73" s="211">
        <f t="shared" si="16"/>
        <v>0</v>
      </c>
      <c r="N73" s="211">
        <f t="shared" si="16"/>
        <v>0</v>
      </c>
      <c r="O73" s="211">
        <f>SUM(O74:O75)</f>
        <v>0</v>
      </c>
      <c r="P73" s="211">
        <f>SUM(P74:P75)</f>
        <v>0</v>
      </c>
    </row>
    <row r="74" spans="1:16" ht="11.25">
      <c r="A74" s="146"/>
      <c r="B74" s="145" t="s">
        <v>131</v>
      </c>
      <c r="C74" s="139" t="s">
        <v>132</v>
      </c>
      <c r="D74" s="206">
        <f t="shared" si="3"/>
        <v>6</v>
      </c>
      <c r="E74" s="211">
        <v>4.5</v>
      </c>
      <c r="F74" s="211"/>
      <c r="G74" s="211"/>
      <c r="H74" s="211"/>
      <c r="I74" s="211"/>
      <c r="J74" s="211">
        <v>1.5</v>
      </c>
      <c r="K74" s="211"/>
      <c r="L74" s="211"/>
      <c r="M74" s="211"/>
      <c r="N74" s="211"/>
      <c r="O74" s="211"/>
      <c r="P74" s="211"/>
    </row>
    <row r="75" spans="1:16" ht="11.25">
      <c r="A75" s="146"/>
      <c r="B75" s="145" t="s">
        <v>133</v>
      </c>
      <c r="C75" s="139" t="s">
        <v>134</v>
      </c>
      <c r="D75" s="206">
        <f t="shared" si="3"/>
        <v>0</v>
      </c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</row>
    <row r="76" spans="1:16" ht="11.25">
      <c r="A76" s="281" t="s">
        <v>135</v>
      </c>
      <c r="B76" s="282"/>
      <c r="C76" s="127" t="s">
        <v>136</v>
      </c>
      <c r="D76" s="206">
        <f aca="true" t="shared" si="17" ref="D76:D125">SUM(E76:P76)</f>
        <v>0.5</v>
      </c>
      <c r="E76" s="211">
        <v>0.5</v>
      </c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</row>
    <row r="77" spans="1:16" ht="11.25">
      <c r="A77" s="281" t="s">
        <v>137</v>
      </c>
      <c r="B77" s="282"/>
      <c r="C77" s="127" t="s">
        <v>138</v>
      </c>
      <c r="D77" s="206">
        <f t="shared" si="17"/>
        <v>0</v>
      </c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</row>
    <row r="78" spans="1:16" ht="11.25">
      <c r="A78" s="136" t="s">
        <v>139</v>
      </c>
      <c r="B78" s="126"/>
      <c r="C78" s="127" t="s">
        <v>140</v>
      </c>
      <c r="D78" s="206">
        <f t="shared" si="17"/>
        <v>3.5</v>
      </c>
      <c r="E78" s="211">
        <v>0.5</v>
      </c>
      <c r="F78" s="211"/>
      <c r="G78" s="211"/>
      <c r="H78" s="211"/>
      <c r="I78" s="211"/>
      <c r="J78" s="211">
        <v>3</v>
      </c>
      <c r="K78" s="211"/>
      <c r="L78" s="211"/>
      <c r="M78" s="211"/>
      <c r="N78" s="211"/>
      <c r="O78" s="211"/>
      <c r="P78" s="211"/>
    </row>
    <row r="79" spans="1:16" ht="11.25">
      <c r="A79" s="136" t="s">
        <v>141</v>
      </c>
      <c r="B79" s="126"/>
      <c r="C79" s="127" t="s">
        <v>142</v>
      </c>
      <c r="D79" s="206">
        <f t="shared" si="17"/>
        <v>0</v>
      </c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</row>
    <row r="80" spans="1:16" ht="11.25">
      <c r="A80" s="136" t="s">
        <v>143</v>
      </c>
      <c r="B80" s="126"/>
      <c r="C80" s="127" t="s">
        <v>144</v>
      </c>
      <c r="D80" s="206">
        <f t="shared" si="17"/>
        <v>5</v>
      </c>
      <c r="E80" s="211">
        <v>4</v>
      </c>
      <c r="F80" s="211"/>
      <c r="G80" s="211"/>
      <c r="H80" s="211">
        <v>1</v>
      </c>
      <c r="I80" s="211"/>
      <c r="J80" s="211"/>
      <c r="K80" s="211"/>
      <c r="L80" s="211"/>
      <c r="M80" s="211"/>
      <c r="N80" s="211"/>
      <c r="O80" s="211"/>
      <c r="P80" s="211"/>
    </row>
    <row r="81" spans="1:16" ht="11.25">
      <c r="A81" s="136" t="s">
        <v>145</v>
      </c>
      <c r="B81" s="126"/>
      <c r="C81" s="127" t="s">
        <v>146</v>
      </c>
      <c r="D81" s="206">
        <f t="shared" si="17"/>
        <v>4</v>
      </c>
      <c r="E81" s="211">
        <v>4</v>
      </c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</row>
    <row r="82" spans="1:16" ht="11.25">
      <c r="A82" s="136" t="s">
        <v>147</v>
      </c>
      <c r="B82" s="126"/>
      <c r="C82" s="127" t="s">
        <v>148</v>
      </c>
      <c r="D82" s="206">
        <f t="shared" si="17"/>
        <v>0</v>
      </c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</row>
    <row r="83" spans="1:16" ht="11.25">
      <c r="A83" s="136" t="s">
        <v>149</v>
      </c>
      <c r="B83" s="126"/>
      <c r="C83" s="127" t="s">
        <v>150</v>
      </c>
      <c r="D83" s="206">
        <f t="shared" si="17"/>
        <v>0</v>
      </c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</row>
    <row r="84" spans="1:16" ht="11.25">
      <c r="A84" s="136" t="s">
        <v>151</v>
      </c>
      <c r="B84" s="126"/>
      <c r="C84" s="127" t="s">
        <v>152</v>
      </c>
      <c r="D84" s="206">
        <f t="shared" si="17"/>
        <v>0</v>
      </c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</row>
    <row r="85" spans="1:16" ht="11.25">
      <c r="A85" s="285" t="s">
        <v>153</v>
      </c>
      <c r="B85" s="286"/>
      <c r="C85" s="127" t="s">
        <v>154</v>
      </c>
      <c r="D85" s="206">
        <f t="shared" si="17"/>
        <v>0</v>
      </c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</row>
    <row r="86" spans="1:16" ht="11.25">
      <c r="A86" s="136" t="s">
        <v>155</v>
      </c>
      <c r="B86" s="126"/>
      <c r="C86" s="127" t="s">
        <v>156</v>
      </c>
      <c r="D86" s="206">
        <f t="shared" si="17"/>
        <v>0</v>
      </c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</row>
    <row r="87" spans="1:16" ht="11.25">
      <c r="A87" s="136" t="s">
        <v>157</v>
      </c>
      <c r="B87" s="126"/>
      <c r="C87" s="127" t="s">
        <v>158</v>
      </c>
      <c r="D87" s="206">
        <f t="shared" si="17"/>
        <v>0</v>
      </c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</row>
    <row r="88" spans="1:16" ht="11.25">
      <c r="A88" s="136" t="s">
        <v>159</v>
      </c>
      <c r="B88" s="126"/>
      <c r="C88" s="127" t="s">
        <v>160</v>
      </c>
      <c r="D88" s="206">
        <f t="shared" si="17"/>
        <v>0</v>
      </c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</row>
    <row r="89" spans="1:16" ht="11.25">
      <c r="A89" s="136" t="s">
        <v>161</v>
      </c>
      <c r="B89" s="126"/>
      <c r="C89" s="127" t="s">
        <v>162</v>
      </c>
      <c r="D89" s="206">
        <f t="shared" si="17"/>
        <v>0</v>
      </c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</row>
    <row r="90" spans="1:16" ht="11.25">
      <c r="A90" s="136" t="s">
        <v>163</v>
      </c>
      <c r="B90" s="126"/>
      <c r="C90" s="127" t="s">
        <v>164</v>
      </c>
      <c r="D90" s="206">
        <f t="shared" si="17"/>
        <v>0</v>
      </c>
      <c r="E90" s="211">
        <f>SUM(E91:E92)</f>
        <v>0</v>
      </c>
      <c r="F90" s="211">
        <f>SUM(F91:F92)</f>
        <v>0</v>
      </c>
      <c r="G90" s="211">
        <f>SUM(G91:G92)</f>
        <v>0</v>
      </c>
      <c r="H90" s="211">
        <f>SUM(H91:H92)</f>
        <v>0</v>
      </c>
      <c r="I90" s="211">
        <f aca="true" t="shared" si="18" ref="I90:N90">SUM(I91:I92)</f>
        <v>0</v>
      </c>
      <c r="J90" s="211">
        <f t="shared" si="18"/>
        <v>0</v>
      </c>
      <c r="K90" s="211">
        <f t="shared" si="18"/>
        <v>0</v>
      </c>
      <c r="L90" s="211">
        <f t="shared" si="18"/>
        <v>0</v>
      </c>
      <c r="M90" s="211">
        <f t="shared" si="18"/>
        <v>0</v>
      </c>
      <c r="N90" s="211">
        <f t="shared" si="18"/>
        <v>0</v>
      </c>
      <c r="O90" s="211">
        <f>SUM(O91:O92)</f>
        <v>0</v>
      </c>
      <c r="P90" s="211">
        <f>SUM(P91:P92)</f>
        <v>0</v>
      </c>
    </row>
    <row r="91" spans="1:16" ht="11.25">
      <c r="A91" s="136"/>
      <c r="B91" s="145" t="s">
        <v>165</v>
      </c>
      <c r="C91" s="139" t="s">
        <v>166</v>
      </c>
      <c r="D91" s="206">
        <f t="shared" si="17"/>
        <v>0</v>
      </c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</row>
    <row r="92" spans="1:16" ht="11.25">
      <c r="A92" s="136"/>
      <c r="B92" s="145" t="s">
        <v>167</v>
      </c>
      <c r="C92" s="139" t="s">
        <v>168</v>
      </c>
      <c r="D92" s="206">
        <f t="shared" si="17"/>
        <v>0</v>
      </c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</row>
    <row r="93" spans="1:16" ht="11.25">
      <c r="A93" s="285" t="s">
        <v>169</v>
      </c>
      <c r="B93" s="286"/>
      <c r="C93" s="127" t="s">
        <v>170</v>
      </c>
      <c r="D93" s="206">
        <f t="shared" si="17"/>
        <v>0</v>
      </c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</row>
    <row r="94" spans="1:16" ht="11.25">
      <c r="A94" s="136" t="s">
        <v>171</v>
      </c>
      <c r="B94" s="131"/>
      <c r="C94" s="127" t="s">
        <v>172</v>
      </c>
      <c r="D94" s="206">
        <f t="shared" si="17"/>
        <v>0</v>
      </c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</row>
    <row r="95" spans="1:16" ht="11.25">
      <c r="A95" s="136" t="s">
        <v>173</v>
      </c>
      <c r="B95" s="126"/>
      <c r="C95" s="127" t="s">
        <v>174</v>
      </c>
      <c r="D95" s="206">
        <f t="shared" si="17"/>
        <v>64.5</v>
      </c>
      <c r="E95" s="211">
        <f>SUM(E96:E103)</f>
        <v>29.5</v>
      </c>
      <c r="F95" s="211">
        <f>SUM(F96:F103)</f>
        <v>20</v>
      </c>
      <c r="G95" s="211">
        <f>SUM(G96:G103)</f>
        <v>0</v>
      </c>
      <c r="H95" s="211">
        <f>SUM(H96:H103)</f>
        <v>0</v>
      </c>
      <c r="I95" s="211">
        <f aca="true" t="shared" si="19" ref="I95:N95">SUM(I96:I103)</f>
        <v>12</v>
      </c>
      <c r="J95" s="211">
        <f t="shared" si="19"/>
        <v>3</v>
      </c>
      <c r="K95" s="211">
        <f t="shared" si="19"/>
        <v>0</v>
      </c>
      <c r="L95" s="211">
        <f t="shared" si="19"/>
        <v>0</v>
      </c>
      <c r="M95" s="211">
        <f t="shared" si="19"/>
        <v>0</v>
      </c>
      <c r="N95" s="211">
        <f t="shared" si="19"/>
        <v>0</v>
      </c>
      <c r="O95" s="211">
        <f>SUM(O96:O103)</f>
        <v>0</v>
      </c>
      <c r="P95" s="211">
        <f>SUM(P96:P103)</f>
        <v>0</v>
      </c>
    </row>
    <row r="96" spans="1:16" ht="11.25">
      <c r="A96" s="136"/>
      <c r="B96" s="145" t="s">
        <v>175</v>
      </c>
      <c r="C96" s="139" t="s">
        <v>176</v>
      </c>
      <c r="D96" s="206">
        <f t="shared" si="17"/>
        <v>0</v>
      </c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</row>
    <row r="97" spans="1:16" ht="11.25">
      <c r="A97" s="146"/>
      <c r="B97" s="145" t="s">
        <v>177</v>
      </c>
      <c r="C97" s="139" t="s">
        <v>178</v>
      </c>
      <c r="D97" s="206">
        <f t="shared" si="17"/>
        <v>1</v>
      </c>
      <c r="E97" s="211">
        <v>1</v>
      </c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</row>
    <row r="98" spans="1:16" ht="11.25">
      <c r="A98" s="146"/>
      <c r="B98" s="145" t="s">
        <v>179</v>
      </c>
      <c r="C98" s="139" t="s">
        <v>180</v>
      </c>
      <c r="D98" s="206">
        <f t="shared" si="17"/>
        <v>0</v>
      </c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</row>
    <row r="99" spans="1:16" ht="11.25">
      <c r="A99" s="146"/>
      <c r="B99" s="145" t="s">
        <v>181</v>
      </c>
      <c r="C99" s="139" t="s">
        <v>182</v>
      </c>
      <c r="D99" s="206">
        <f t="shared" si="17"/>
        <v>0</v>
      </c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</row>
    <row r="100" spans="1:16" ht="11.25">
      <c r="A100" s="146"/>
      <c r="B100" s="145" t="s">
        <v>183</v>
      </c>
      <c r="C100" s="139" t="s">
        <v>184</v>
      </c>
      <c r="D100" s="206">
        <f t="shared" si="17"/>
        <v>0</v>
      </c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</row>
    <row r="101" spans="1:16" ht="11.25">
      <c r="A101" s="146"/>
      <c r="B101" s="145" t="s">
        <v>185</v>
      </c>
      <c r="C101" s="139" t="s">
        <v>186</v>
      </c>
      <c r="D101" s="206">
        <f t="shared" si="17"/>
        <v>0</v>
      </c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</row>
    <row r="102" spans="1:16" ht="11.25">
      <c r="A102" s="146"/>
      <c r="B102" s="145" t="s">
        <v>187</v>
      </c>
      <c r="C102" s="139" t="s">
        <v>188</v>
      </c>
      <c r="D102" s="206">
        <f t="shared" si="17"/>
        <v>0</v>
      </c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</row>
    <row r="103" spans="1:16" ht="11.25">
      <c r="A103" s="136"/>
      <c r="B103" s="145" t="s">
        <v>189</v>
      </c>
      <c r="C103" s="139" t="s">
        <v>190</v>
      </c>
      <c r="D103" s="206">
        <f t="shared" si="17"/>
        <v>63.5</v>
      </c>
      <c r="E103" s="211">
        <v>28.5</v>
      </c>
      <c r="F103" s="211">
        <v>20</v>
      </c>
      <c r="G103" s="211"/>
      <c r="H103" s="211"/>
      <c r="I103" s="211">
        <v>12</v>
      </c>
      <c r="J103" s="211">
        <v>3</v>
      </c>
      <c r="K103" s="211"/>
      <c r="L103" s="211"/>
      <c r="M103" s="211"/>
      <c r="N103" s="211"/>
      <c r="O103" s="211"/>
      <c r="P103" s="211"/>
    </row>
    <row r="104" spans="1:16" ht="11.25">
      <c r="A104" s="136" t="s">
        <v>191</v>
      </c>
      <c r="B104" s="131"/>
      <c r="C104" s="127" t="s">
        <v>192</v>
      </c>
      <c r="D104" s="206">
        <f t="shared" si="17"/>
        <v>0</v>
      </c>
      <c r="E104" s="211">
        <f>E105+E108+E113</f>
        <v>0</v>
      </c>
      <c r="F104" s="211">
        <f>F105+F108+F113</f>
        <v>0</v>
      </c>
      <c r="G104" s="211">
        <f>G105+G108+G113</f>
        <v>0</v>
      </c>
      <c r="H104" s="211">
        <f>H105+H108+H113</f>
        <v>0</v>
      </c>
      <c r="I104" s="211">
        <f aca="true" t="shared" si="20" ref="I104:N104">I105+I108+I113</f>
        <v>0</v>
      </c>
      <c r="J104" s="211">
        <f t="shared" si="20"/>
        <v>0</v>
      </c>
      <c r="K104" s="211">
        <f t="shared" si="20"/>
        <v>0</v>
      </c>
      <c r="L104" s="211">
        <f t="shared" si="20"/>
        <v>0</v>
      </c>
      <c r="M104" s="211">
        <f t="shared" si="20"/>
        <v>0</v>
      </c>
      <c r="N104" s="211">
        <f t="shared" si="20"/>
        <v>0</v>
      </c>
      <c r="O104" s="211">
        <f>O105+O108+O113</f>
        <v>0</v>
      </c>
      <c r="P104" s="211">
        <f>P105+P108+P113</f>
        <v>0</v>
      </c>
    </row>
    <row r="105" spans="1:16" ht="11.25">
      <c r="A105" s="137" t="s">
        <v>193</v>
      </c>
      <c r="B105" s="126"/>
      <c r="C105" s="127" t="s">
        <v>194</v>
      </c>
      <c r="D105" s="206">
        <f t="shared" si="17"/>
        <v>0</v>
      </c>
      <c r="E105" s="211">
        <f>SUM(E106:E107)</f>
        <v>0</v>
      </c>
      <c r="F105" s="211">
        <f>SUM(F106:F107)</f>
        <v>0</v>
      </c>
      <c r="G105" s="211">
        <f>SUM(G106:G107)</f>
        <v>0</v>
      </c>
      <c r="H105" s="211">
        <f>SUM(H106:H107)</f>
        <v>0</v>
      </c>
      <c r="I105" s="211">
        <f aca="true" t="shared" si="21" ref="I105:N105">SUM(I106:I107)</f>
        <v>0</v>
      </c>
      <c r="J105" s="211">
        <f t="shared" si="21"/>
        <v>0</v>
      </c>
      <c r="K105" s="211">
        <f t="shared" si="21"/>
        <v>0</v>
      </c>
      <c r="L105" s="211">
        <f t="shared" si="21"/>
        <v>0</v>
      </c>
      <c r="M105" s="211">
        <f t="shared" si="21"/>
        <v>0</v>
      </c>
      <c r="N105" s="211">
        <f t="shared" si="21"/>
        <v>0</v>
      </c>
      <c r="O105" s="211">
        <f>SUM(O106:O107)</f>
        <v>0</v>
      </c>
      <c r="P105" s="211">
        <f>SUM(P106:P107)</f>
        <v>0</v>
      </c>
    </row>
    <row r="106" spans="1:16" ht="11.25">
      <c r="A106" s="136"/>
      <c r="B106" s="138" t="s">
        <v>195</v>
      </c>
      <c r="C106" s="139" t="s">
        <v>196</v>
      </c>
      <c r="D106" s="206">
        <f t="shared" si="17"/>
        <v>0</v>
      </c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</row>
    <row r="107" spans="1:16" ht="11.25">
      <c r="A107" s="136"/>
      <c r="B107" s="138" t="s">
        <v>197</v>
      </c>
      <c r="C107" s="139" t="s">
        <v>198</v>
      </c>
      <c r="D107" s="206">
        <f t="shared" si="17"/>
        <v>0</v>
      </c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</row>
    <row r="108" spans="1:16" ht="11.25">
      <c r="A108" s="137" t="s">
        <v>199</v>
      </c>
      <c r="B108" s="126"/>
      <c r="C108" s="127" t="s">
        <v>200</v>
      </c>
      <c r="D108" s="206">
        <f t="shared" si="17"/>
        <v>0</v>
      </c>
      <c r="E108" s="211">
        <f>SUM(E109:E112)</f>
        <v>0</v>
      </c>
      <c r="F108" s="211">
        <f>SUM(F109:F112)</f>
        <v>0</v>
      </c>
      <c r="G108" s="211">
        <f>SUM(G109:G112)</f>
        <v>0</v>
      </c>
      <c r="H108" s="211">
        <f>SUM(H109:H112)</f>
        <v>0</v>
      </c>
      <c r="I108" s="211">
        <f aca="true" t="shared" si="22" ref="I108:N108">SUM(I109:I112)</f>
        <v>0</v>
      </c>
      <c r="J108" s="211">
        <f t="shared" si="22"/>
        <v>0</v>
      </c>
      <c r="K108" s="211">
        <f t="shared" si="22"/>
        <v>0</v>
      </c>
      <c r="L108" s="211">
        <f t="shared" si="22"/>
        <v>0</v>
      </c>
      <c r="M108" s="211">
        <f t="shared" si="22"/>
        <v>0</v>
      </c>
      <c r="N108" s="211">
        <f t="shared" si="22"/>
        <v>0</v>
      </c>
      <c r="O108" s="211">
        <f>SUM(O109:O112)</f>
        <v>0</v>
      </c>
      <c r="P108" s="211">
        <f>SUM(P109:P112)</f>
        <v>0</v>
      </c>
    </row>
    <row r="109" spans="1:16" ht="11.25">
      <c r="A109" s="137"/>
      <c r="B109" s="138" t="s">
        <v>201</v>
      </c>
      <c r="C109" s="139" t="s">
        <v>202</v>
      </c>
      <c r="D109" s="206">
        <f t="shared" si="17"/>
        <v>0</v>
      </c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</row>
    <row r="110" spans="1:16" ht="22.5">
      <c r="A110" s="136"/>
      <c r="B110" s="151" t="s">
        <v>203</v>
      </c>
      <c r="C110" s="139" t="s">
        <v>204</v>
      </c>
      <c r="D110" s="206">
        <f t="shared" si="17"/>
        <v>0</v>
      </c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</row>
    <row r="111" spans="1:16" ht="11.25">
      <c r="A111" s="136"/>
      <c r="B111" s="155" t="s">
        <v>205</v>
      </c>
      <c r="C111" s="139" t="s">
        <v>206</v>
      </c>
      <c r="D111" s="206">
        <f t="shared" si="17"/>
        <v>0</v>
      </c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</row>
    <row r="112" spans="1:16" ht="11.25">
      <c r="A112" s="136"/>
      <c r="B112" s="155" t="s">
        <v>207</v>
      </c>
      <c r="C112" s="139" t="s">
        <v>208</v>
      </c>
      <c r="D112" s="206">
        <f t="shared" si="17"/>
        <v>0</v>
      </c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</row>
    <row r="113" spans="1:16" ht="11.25">
      <c r="A113" s="156" t="s">
        <v>209</v>
      </c>
      <c r="B113" s="157"/>
      <c r="C113" s="127" t="s">
        <v>210</v>
      </c>
      <c r="D113" s="206">
        <f t="shared" si="17"/>
        <v>0</v>
      </c>
      <c r="E113" s="211">
        <f>SUM(E114:E117)</f>
        <v>0</v>
      </c>
      <c r="F113" s="211">
        <f>SUM(F114:F117)</f>
        <v>0</v>
      </c>
      <c r="G113" s="211">
        <f>SUM(G114:G117)</f>
        <v>0</v>
      </c>
      <c r="H113" s="211">
        <f>SUM(H114:H117)</f>
        <v>0</v>
      </c>
      <c r="I113" s="211">
        <f aca="true" t="shared" si="23" ref="I113:N113">SUM(I114:I117)</f>
        <v>0</v>
      </c>
      <c r="J113" s="211">
        <f t="shared" si="23"/>
        <v>0</v>
      </c>
      <c r="K113" s="211">
        <f t="shared" si="23"/>
        <v>0</v>
      </c>
      <c r="L113" s="211">
        <f t="shared" si="23"/>
        <v>0</v>
      </c>
      <c r="M113" s="211">
        <f t="shared" si="23"/>
        <v>0</v>
      </c>
      <c r="N113" s="211">
        <f t="shared" si="23"/>
        <v>0</v>
      </c>
      <c r="O113" s="211">
        <f>SUM(O114:O117)</f>
        <v>0</v>
      </c>
      <c r="P113" s="211">
        <f>SUM(P114:P117)</f>
        <v>0</v>
      </c>
    </row>
    <row r="114" spans="1:16" ht="11.25">
      <c r="A114" s="156"/>
      <c r="B114" s="138" t="s">
        <v>211</v>
      </c>
      <c r="C114" s="139" t="s">
        <v>212</v>
      </c>
      <c r="D114" s="206">
        <f t="shared" si="17"/>
        <v>0</v>
      </c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</row>
    <row r="115" spans="1:16" ht="11.25">
      <c r="A115" s="136"/>
      <c r="B115" s="138" t="s">
        <v>213</v>
      </c>
      <c r="C115" s="139" t="s">
        <v>214</v>
      </c>
      <c r="D115" s="206">
        <f t="shared" si="17"/>
        <v>0</v>
      </c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</row>
    <row r="116" spans="1:16" ht="22.5">
      <c r="A116" s="136"/>
      <c r="B116" s="151" t="s">
        <v>215</v>
      </c>
      <c r="C116" s="139" t="s">
        <v>216</v>
      </c>
      <c r="D116" s="206">
        <f t="shared" si="17"/>
        <v>0</v>
      </c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</row>
    <row r="117" spans="1:16" ht="11.25">
      <c r="A117" s="136"/>
      <c r="B117" s="151" t="s">
        <v>217</v>
      </c>
      <c r="C117" s="139" t="s">
        <v>218</v>
      </c>
      <c r="D117" s="206">
        <f t="shared" si="17"/>
        <v>0</v>
      </c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</row>
    <row r="118" spans="1:16" ht="11.25">
      <c r="A118" s="136" t="s">
        <v>219</v>
      </c>
      <c r="B118" s="145"/>
      <c r="C118" s="127" t="s">
        <v>220</v>
      </c>
      <c r="D118" s="206">
        <f t="shared" si="17"/>
        <v>0</v>
      </c>
      <c r="E118" s="211">
        <f>E119+E120+E121</f>
        <v>0</v>
      </c>
      <c r="F118" s="211">
        <f>F119+F120+F121</f>
        <v>0</v>
      </c>
      <c r="G118" s="211">
        <f>G119+G120+G121</f>
        <v>0</v>
      </c>
      <c r="H118" s="211">
        <f>H119+H120+H121</f>
        <v>0</v>
      </c>
      <c r="I118" s="211">
        <f aca="true" t="shared" si="24" ref="I118:N118">I119+I120+I121</f>
        <v>0</v>
      </c>
      <c r="J118" s="211">
        <f t="shared" si="24"/>
        <v>0</v>
      </c>
      <c r="K118" s="211">
        <f t="shared" si="24"/>
        <v>0</v>
      </c>
      <c r="L118" s="211">
        <f t="shared" si="24"/>
        <v>0</v>
      </c>
      <c r="M118" s="211">
        <f t="shared" si="24"/>
        <v>0</v>
      </c>
      <c r="N118" s="211">
        <f t="shared" si="24"/>
        <v>0</v>
      </c>
      <c r="O118" s="211">
        <f>O119+O120+O121</f>
        <v>0</v>
      </c>
      <c r="P118" s="211">
        <f>P119+P120+P121</f>
        <v>0</v>
      </c>
    </row>
    <row r="119" spans="1:16" ht="11.25">
      <c r="A119" s="136"/>
      <c r="B119" s="158" t="s">
        <v>221</v>
      </c>
      <c r="C119" s="159" t="s">
        <v>222</v>
      </c>
      <c r="D119" s="206">
        <f t="shared" si="17"/>
        <v>0</v>
      </c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</row>
    <row r="120" spans="1:16" ht="22.5">
      <c r="A120" s="136"/>
      <c r="B120" s="160" t="s">
        <v>223</v>
      </c>
      <c r="C120" s="159" t="s">
        <v>224</v>
      </c>
      <c r="D120" s="206">
        <f t="shared" si="17"/>
        <v>0</v>
      </c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</row>
    <row r="121" spans="1:16" ht="11.25">
      <c r="A121" s="136"/>
      <c r="B121" s="161" t="s">
        <v>225</v>
      </c>
      <c r="C121" s="159" t="s">
        <v>226</v>
      </c>
      <c r="D121" s="206">
        <f t="shared" si="17"/>
        <v>0</v>
      </c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</row>
    <row r="122" spans="1:16" ht="11.25">
      <c r="A122" s="162" t="s">
        <v>227</v>
      </c>
      <c r="B122" s="163"/>
      <c r="C122" s="164" t="s">
        <v>228</v>
      </c>
      <c r="D122" s="206">
        <f t="shared" si="17"/>
        <v>0</v>
      </c>
      <c r="E122" s="211">
        <f>E123</f>
        <v>0</v>
      </c>
      <c r="F122" s="211">
        <f>F123</f>
        <v>0</v>
      </c>
      <c r="G122" s="211">
        <f>G123</f>
        <v>0</v>
      </c>
      <c r="H122" s="211">
        <f>H123</f>
        <v>0</v>
      </c>
      <c r="I122" s="211">
        <f aca="true" t="shared" si="25" ref="I122:N122">I123</f>
        <v>0</v>
      </c>
      <c r="J122" s="211">
        <f t="shared" si="25"/>
        <v>0</v>
      </c>
      <c r="K122" s="211">
        <f t="shared" si="25"/>
        <v>0</v>
      </c>
      <c r="L122" s="211">
        <f t="shared" si="25"/>
        <v>0</v>
      </c>
      <c r="M122" s="211">
        <f t="shared" si="25"/>
        <v>0</v>
      </c>
      <c r="N122" s="211">
        <f t="shared" si="25"/>
        <v>0</v>
      </c>
      <c r="O122" s="211">
        <f>O123</f>
        <v>0</v>
      </c>
      <c r="P122" s="211">
        <f>P123</f>
        <v>0</v>
      </c>
    </row>
    <row r="123" spans="1:16" ht="11.25">
      <c r="A123" s="136" t="s">
        <v>229</v>
      </c>
      <c r="B123" s="145"/>
      <c r="C123" s="127" t="s">
        <v>230</v>
      </c>
      <c r="D123" s="206">
        <f t="shared" si="17"/>
        <v>0</v>
      </c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</row>
    <row r="124" spans="1:16" ht="11.25">
      <c r="A124" s="291" t="s">
        <v>231</v>
      </c>
      <c r="B124" s="292"/>
      <c r="C124" s="127" t="s">
        <v>232</v>
      </c>
      <c r="D124" s="206">
        <f t="shared" si="17"/>
        <v>0</v>
      </c>
      <c r="E124" s="211">
        <f>E125</f>
        <v>0</v>
      </c>
      <c r="F124" s="211">
        <f>F125</f>
        <v>0</v>
      </c>
      <c r="G124" s="211">
        <f>G125</f>
        <v>0</v>
      </c>
      <c r="H124" s="211">
        <f>H125</f>
        <v>0</v>
      </c>
      <c r="I124" s="211">
        <f aca="true" t="shared" si="26" ref="I124:N124">I125</f>
        <v>0</v>
      </c>
      <c r="J124" s="211">
        <f t="shared" si="26"/>
        <v>0</v>
      </c>
      <c r="K124" s="211">
        <f t="shared" si="26"/>
        <v>0</v>
      </c>
      <c r="L124" s="211">
        <f t="shared" si="26"/>
        <v>0</v>
      </c>
      <c r="M124" s="211">
        <f t="shared" si="26"/>
        <v>0</v>
      </c>
      <c r="N124" s="211">
        <f t="shared" si="26"/>
        <v>0</v>
      </c>
      <c r="O124" s="211">
        <f>O125</f>
        <v>0</v>
      </c>
      <c r="P124" s="211">
        <f>P125</f>
        <v>0</v>
      </c>
    </row>
    <row r="125" spans="1:16" ht="11.25">
      <c r="A125" s="291" t="s">
        <v>233</v>
      </c>
      <c r="B125" s="293"/>
      <c r="C125" s="127" t="s">
        <v>234</v>
      </c>
      <c r="D125" s="206">
        <f t="shared" si="17"/>
        <v>0</v>
      </c>
      <c r="E125" s="211">
        <f>E126+E127+E128+E129+E130+E131+E132+E133+E134+E135+E136</f>
        <v>0</v>
      </c>
      <c r="F125" s="211">
        <f>F126+F127+F128+F129+F130+F131+F132+F133+F134+F135+F136</f>
        <v>0</v>
      </c>
      <c r="G125" s="211">
        <f>G126+G127+G128+G129+G130+G131+G132+G133+G134+G135+G136</f>
        <v>0</v>
      </c>
      <c r="H125" s="211">
        <f>H126+H127+H128+H129+H130+H131+H132+H133+H134+H135+H136</f>
        <v>0</v>
      </c>
      <c r="I125" s="211">
        <f aca="true" t="shared" si="27" ref="I125:N125">I126+I127+I128+I129+I130+I131+I132+I133+I134+I135+I136</f>
        <v>0</v>
      </c>
      <c r="J125" s="211">
        <f t="shared" si="27"/>
        <v>0</v>
      </c>
      <c r="K125" s="211">
        <f t="shared" si="27"/>
        <v>0</v>
      </c>
      <c r="L125" s="211">
        <f t="shared" si="27"/>
        <v>0</v>
      </c>
      <c r="M125" s="211">
        <f t="shared" si="27"/>
        <v>0</v>
      </c>
      <c r="N125" s="211">
        <f t="shared" si="27"/>
        <v>0</v>
      </c>
      <c r="O125" s="211">
        <f>O126+O127+O128+O129+O130+O131+O132+O133+O134+O135+O136</f>
        <v>0</v>
      </c>
      <c r="P125" s="211">
        <f>P126+P127+P128+P129+P130+P131+P132+P133+P134+P135+P136</f>
        <v>0</v>
      </c>
    </row>
    <row r="126" spans="1:16" ht="11.25">
      <c r="A126" s="136"/>
      <c r="B126" s="145" t="s">
        <v>235</v>
      </c>
      <c r="C126" s="139" t="s">
        <v>236</v>
      </c>
      <c r="D126" s="214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</row>
    <row r="127" spans="1:16" ht="11.25">
      <c r="A127" s="136"/>
      <c r="B127" s="155" t="s">
        <v>237</v>
      </c>
      <c r="C127" s="139" t="s">
        <v>238</v>
      </c>
      <c r="D127" s="214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</row>
    <row r="128" spans="1:16" ht="11.25">
      <c r="A128" s="136"/>
      <c r="B128" s="155" t="s">
        <v>239</v>
      </c>
      <c r="C128" s="139" t="s">
        <v>240</v>
      </c>
      <c r="D128" s="214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</row>
    <row r="129" spans="1:16" ht="22.5">
      <c r="A129" s="136"/>
      <c r="B129" s="151" t="s">
        <v>241</v>
      </c>
      <c r="C129" s="139" t="s">
        <v>242</v>
      </c>
      <c r="D129" s="214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</row>
    <row r="130" spans="1:16" ht="22.5">
      <c r="A130" s="136"/>
      <c r="B130" s="151" t="s">
        <v>243</v>
      </c>
      <c r="C130" s="139" t="s">
        <v>244</v>
      </c>
      <c r="D130" s="214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</row>
    <row r="131" spans="1:16" ht="33.75">
      <c r="A131" s="165"/>
      <c r="B131" s="151" t="s">
        <v>245</v>
      </c>
      <c r="C131" s="139" t="s">
        <v>246</v>
      </c>
      <c r="D131" s="214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</row>
    <row r="132" spans="1:16" ht="33.75">
      <c r="A132" s="165"/>
      <c r="B132" s="151" t="s">
        <v>247</v>
      </c>
      <c r="C132" s="139" t="s">
        <v>248</v>
      </c>
      <c r="D132" s="214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</row>
    <row r="133" spans="1:16" ht="22.5">
      <c r="A133" s="165"/>
      <c r="B133" s="151" t="s">
        <v>249</v>
      </c>
      <c r="C133" s="139" t="s">
        <v>250</v>
      </c>
      <c r="D133" s="214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</row>
    <row r="134" spans="1:16" ht="22.5">
      <c r="A134" s="165"/>
      <c r="B134" s="151" t="s">
        <v>251</v>
      </c>
      <c r="C134" s="139" t="s">
        <v>252</v>
      </c>
      <c r="D134" s="214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</row>
    <row r="135" spans="1:16" ht="22.5">
      <c r="A135" s="165"/>
      <c r="B135" s="151" t="s">
        <v>253</v>
      </c>
      <c r="C135" s="139" t="s">
        <v>254</v>
      </c>
      <c r="D135" s="214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</row>
    <row r="136" spans="1:16" ht="22.5">
      <c r="A136" s="165"/>
      <c r="B136" s="151" t="s">
        <v>255</v>
      </c>
      <c r="C136" s="139" t="s">
        <v>256</v>
      </c>
      <c r="D136" s="214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</row>
    <row r="137" spans="1:16" ht="11.25">
      <c r="A137" s="136" t="s">
        <v>257</v>
      </c>
      <c r="B137" s="131"/>
      <c r="C137" s="127" t="s">
        <v>258</v>
      </c>
      <c r="D137" s="214">
        <f>D138</f>
        <v>0</v>
      </c>
      <c r="E137" s="211">
        <f aca="true" t="shared" si="28" ref="E137:H138">E138</f>
        <v>0</v>
      </c>
      <c r="F137" s="211">
        <f t="shared" si="28"/>
        <v>0</v>
      </c>
      <c r="G137" s="211">
        <f t="shared" si="28"/>
        <v>0</v>
      </c>
      <c r="H137" s="211">
        <f t="shared" si="28"/>
        <v>0</v>
      </c>
      <c r="I137" s="211">
        <f aca="true" t="shared" si="29" ref="I137:N138">I138</f>
        <v>0</v>
      </c>
      <c r="J137" s="211">
        <f t="shared" si="29"/>
        <v>0</v>
      </c>
      <c r="K137" s="211">
        <f t="shared" si="29"/>
        <v>0</v>
      </c>
      <c r="L137" s="211">
        <f t="shared" si="29"/>
        <v>0</v>
      </c>
      <c r="M137" s="211">
        <f t="shared" si="29"/>
        <v>0</v>
      </c>
      <c r="N137" s="211">
        <f t="shared" si="29"/>
        <v>0</v>
      </c>
      <c r="O137" s="211">
        <f>O138</f>
        <v>0</v>
      </c>
      <c r="P137" s="211">
        <f>P138</f>
        <v>0</v>
      </c>
    </row>
    <row r="138" spans="1:16" ht="11.25">
      <c r="A138" s="291" t="s">
        <v>259</v>
      </c>
      <c r="B138" s="292"/>
      <c r="C138" s="127" t="s">
        <v>260</v>
      </c>
      <c r="D138" s="214">
        <f>D139</f>
        <v>0</v>
      </c>
      <c r="E138" s="211">
        <f t="shared" si="28"/>
        <v>0</v>
      </c>
      <c r="F138" s="211">
        <f t="shared" si="28"/>
        <v>0</v>
      </c>
      <c r="G138" s="211">
        <f t="shared" si="28"/>
        <v>0</v>
      </c>
      <c r="H138" s="211">
        <f t="shared" si="28"/>
        <v>0</v>
      </c>
      <c r="I138" s="211">
        <f t="shared" si="29"/>
        <v>0</v>
      </c>
      <c r="J138" s="211">
        <f t="shared" si="29"/>
        <v>0</v>
      </c>
      <c r="K138" s="211">
        <f t="shared" si="29"/>
        <v>0</v>
      </c>
      <c r="L138" s="211">
        <f t="shared" si="29"/>
        <v>0</v>
      </c>
      <c r="M138" s="211">
        <f t="shared" si="29"/>
        <v>0</v>
      </c>
      <c r="N138" s="211">
        <f t="shared" si="29"/>
        <v>0</v>
      </c>
      <c r="O138" s="211">
        <f>O139</f>
        <v>0</v>
      </c>
      <c r="P138" s="211">
        <f>P139</f>
        <v>0</v>
      </c>
    </row>
    <row r="139" spans="1:16" ht="11.25">
      <c r="A139" s="136"/>
      <c r="B139" s="145" t="s">
        <v>261</v>
      </c>
      <c r="C139" s="139" t="s">
        <v>262</v>
      </c>
      <c r="D139" s="214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</row>
    <row r="140" spans="1:16" ht="11.25">
      <c r="A140" s="291" t="s">
        <v>263</v>
      </c>
      <c r="B140" s="292"/>
      <c r="C140" s="127" t="s">
        <v>264</v>
      </c>
      <c r="D140" s="214">
        <f>D141+D142</f>
        <v>0</v>
      </c>
      <c r="E140" s="211">
        <f>E141+E142</f>
        <v>0</v>
      </c>
      <c r="F140" s="211">
        <f>F141+F142</f>
        <v>0</v>
      </c>
      <c r="G140" s="211">
        <f>G141+G142</f>
        <v>0</v>
      </c>
      <c r="H140" s="211">
        <f>H141+H142</f>
        <v>0</v>
      </c>
      <c r="I140" s="211">
        <f aca="true" t="shared" si="30" ref="I140:N140">I141+I142</f>
        <v>0</v>
      </c>
      <c r="J140" s="211">
        <f t="shared" si="30"/>
        <v>0</v>
      </c>
      <c r="K140" s="211">
        <f t="shared" si="30"/>
        <v>0</v>
      </c>
      <c r="L140" s="211">
        <f t="shared" si="30"/>
        <v>0</v>
      </c>
      <c r="M140" s="211">
        <f t="shared" si="30"/>
        <v>0</v>
      </c>
      <c r="N140" s="211">
        <f t="shared" si="30"/>
        <v>0</v>
      </c>
      <c r="O140" s="211">
        <f>O141+O142</f>
        <v>0</v>
      </c>
      <c r="P140" s="211">
        <f>P141+P142</f>
        <v>0</v>
      </c>
    </row>
    <row r="141" spans="1:16" ht="11.25">
      <c r="A141" s="166"/>
      <c r="B141" s="145" t="s">
        <v>265</v>
      </c>
      <c r="C141" s="139" t="s">
        <v>266</v>
      </c>
      <c r="D141" s="214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</row>
    <row r="142" spans="1:16" ht="11.25">
      <c r="A142" s="166"/>
      <c r="B142" s="145" t="s">
        <v>267</v>
      </c>
      <c r="C142" s="139" t="s">
        <v>268</v>
      </c>
      <c r="D142" s="214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</row>
    <row r="143" spans="1:16" ht="11.25">
      <c r="A143" s="136" t="s">
        <v>269</v>
      </c>
      <c r="B143" s="138"/>
      <c r="C143" s="127" t="s">
        <v>270</v>
      </c>
      <c r="D143" s="214">
        <f>D144</f>
        <v>0</v>
      </c>
      <c r="E143" s="211">
        <f>E144</f>
        <v>0</v>
      </c>
      <c r="F143" s="211">
        <f>F144</f>
        <v>0</v>
      </c>
      <c r="G143" s="211">
        <f>G144</f>
        <v>0</v>
      </c>
      <c r="H143" s="211">
        <f>H144</f>
        <v>0</v>
      </c>
      <c r="I143" s="211">
        <f aca="true" t="shared" si="31" ref="I143:N143">I144</f>
        <v>0</v>
      </c>
      <c r="J143" s="211">
        <f t="shared" si="31"/>
        <v>0</v>
      </c>
      <c r="K143" s="211">
        <f t="shared" si="31"/>
        <v>0</v>
      </c>
      <c r="L143" s="211">
        <f t="shared" si="31"/>
        <v>0</v>
      </c>
      <c r="M143" s="211">
        <f t="shared" si="31"/>
        <v>0</v>
      </c>
      <c r="N143" s="211">
        <f t="shared" si="31"/>
        <v>0</v>
      </c>
      <c r="O143" s="211">
        <f>O144</f>
        <v>0</v>
      </c>
      <c r="P143" s="211">
        <f>P144</f>
        <v>0</v>
      </c>
    </row>
    <row r="144" spans="1:16" ht="11.25">
      <c r="A144" s="167" t="s">
        <v>271</v>
      </c>
      <c r="B144" s="138"/>
      <c r="C144" s="127" t="s">
        <v>272</v>
      </c>
      <c r="D144" s="214">
        <f>SUM(D145:D148)</f>
        <v>0</v>
      </c>
      <c r="E144" s="211">
        <f>SUM(E145:E148)</f>
        <v>0</v>
      </c>
      <c r="F144" s="211">
        <f>SUM(F145:F148)</f>
        <v>0</v>
      </c>
      <c r="G144" s="211">
        <f>SUM(G145:G148)</f>
        <v>0</v>
      </c>
      <c r="H144" s="211">
        <f>SUM(H145:H148)</f>
        <v>0</v>
      </c>
      <c r="I144" s="211">
        <f aca="true" t="shared" si="32" ref="I144:N144">SUM(I145:I148)</f>
        <v>0</v>
      </c>
      <c r="J144" s="211">
        <f t="shared" si="32"/>
        <v>0</v>
      </c>
      <c r="K144" s="211">
        <f t="shared" si="32"/>
        <v>0</v>
      </c>
      <c r="L144" s="211">
        <f t="shared" si="32"/>
        <v>0</v>
      </c>
      <c r="M144" s="211">
        <f t="shared" si="32"/>
        <v>0</v>
      </c>
      <c r="N144" s="211">
        <f t="shared" si="32"/>
        <v>0</v>
      </c>
      <c r="O144" s="211">
        <f>SUM(O145:O148)</f>
        <v>0</v>
      </c>
      <c r="P144" s="211">
        <f>SUM(P145:P148)</f>
        <v>0</v>
      </c>
    </row>
    <row r="145" spans="1:16" ht="11.25">
      <c r="A145" s="136"/>
      <c r="B145" s="168" t="s">
        <v>273</v>
      </c>
      <c r="C145" s="139" t="s">
        <v>274</v>
      </c>
      <c r="D145" s="214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</row>
    <row r="146" spans="1:16" ht="11.25">
      <c r="A146" s="146"/>
      <c r="B146" s="168" t="s">
        <v>275</v>
      </c>
      <c r="C146" s="139" t="s">
        <v>276</v>
      </c>
      <c r="D146" s="214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</row>
    <row r="147" spans="1:16" ht="11.25">
      <c r="A147" s="146"/>
      <c r="B147" s="168" t="s">
        <v>277</v>
      </c>
      <c r="C147" s="139" t="s">
        <v>278</v>
      </c>
      <c r="D147" s="214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</row>
    <row r="148" spans="1:16" ht="11.25">
      <c r="A148" s="146"/>
      <c r="B148" s="168" t="s">
        <v>279</v>
      </c>
      <c r="C148" s="139" t="s">
        <v>280</v>
      </c>
      <c r="D148" s="214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</row>
    <row r="149" spans="1:16" ht="11.25">
      <c r="A149" s="294" t="s">
        <v>281</v>
      </c>
      <c r="B149" s="295"/>
      <c r="C149" s="127" t="s">
        <v>282</v>
      </c>
      <c r="D149" s="214">
        <f>D150+D151+D152+D153+D154+D155+D156+D157+D158+D159</f>
        <v>0</v>
      </c>
      <c r="E149" s="211">
        <f>E150+E151+E152+E153+E154+E155+E156+E157+E158+E159</f>
        <v>0</v>
      </c>
      <c r="F149" s="211">
        <f>F150+F151+F152+F153+F154+F155+F156+F157+F158+F159</f>
        <v>0</v>
      </c>
      <c r="G149" s="211">
        <f>G150+G151+G152+G153+G154+G155+G156+G157+G158+G159</f>
        <v>0</v>
      </c>
      <c r="H149" s="211">
        <f>H150+H151+H152+H153+H154+H155+H156+H157+H158+H159</f>
        <v>0</v>
      </c>
      <c r="I149" s="211">
        <f aca="true" t="shared" si="33" ref="I149:N149">I150+I151+I152+I153+I154+I155+I156+I157+I158+I159</f>
        <v>0</v>
      </c>
      <c r="J149" s="211">
        <f t="shared" si="33"/>
        <v>0</v>
      </c>
      <c r="K149" s="211">
        <f t="shared" si="33"/>
        <v>0</v>
      </c>
      <c r="L149" s="211">
        <f t="shared" si="33"/>
        <v>0</v>
      </c>
      <c r="M149" s="211">
        <f t="shared" si="33"/>
        <v>0</v>
      </c>
      <c r="N149" s="211">
        <f t="shared" si="33"/>
        <v>0</v>
      </c>
      <c r="O149" s="211">
        <f>O150+O151+O152+O153+O154+O155+O156+O157+O158+O159</f>
        <v>0</v>
      </c>
      <c r="P149" s="211">
        <f>P150+P151+P152+P153+P154+P155+P156+P157+P158+P159</f>
        <v>0</v>
      </c>
    </row>
    <row r="150" spans="1:16" ht="11.25">
      <c r="A150" s="136" t="s">
        <v>283</v>
      </c>
      <c r="B150" s="126"/>
      <c r="C150" s="127" t="s">
        <v>284</v>
      </c>
      <c r="D150" s="214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</row>
    <row r="151" spans="1:16" ht="11.25">
      <c r="A151" s="154" t="s">
        <v>285</v>
      </c>
      <c r="B151" s="126"/>
      <c r="C151" s="127" t="s">
        <v>286</v>
      </c>
      <c r="D151" s="214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</row>
    <row r="152" spans="1:16" ht="11.25">
      <c r="A152" s="154" t="s">
        <v>287</v>
      </c>
      <c r="B152" s="126"/>
      <c r="C152" s="127" t="s">
        <v>288</v>
      </c>
      <c r="D152" s="214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</row>
    <row r="153" spans="1:16" ht="11.25">
      <c r="A153" s="296" t="s">
        <v>289</v>
      </c>
      <c r="B153" s="297"/>
      <c r="C153" s="127" t="s">
        <v>290</v>
      </c>
      <c r="D153" s="214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</row>
    <row r="154" spans="1:16" ht="11.25">
      <c r="A154" s="296" t="s">
        <v>291</v>
      </c>
      <c r="B154" s="297"/>
      <c r="C154" s="127" t="s">
        <v>292</v>
      </c>
      <c r="D154" s="214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</row>
    <row r="155" spans="1:16" ht="11.25">
      <c r="A155" s="154" t="s">
        <v>293</v>
      </c>
      <c r="B155" s="126"/>
      <c r="C155" s="127" t="s">
        <v>294</v>
      </c>
      <c r="D155" s="214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</row>
    <row r="156" spans="1:16" ht="11.25">
      <c r="A156" s="154" t="s">
        <v>295</v>
      </c>
      <c r="B156" s="126"/>
      <c r="C156" s="127" t="s">
        <v>296</v>
      </c>
      <c r="D156" s="214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</row>
    <row r="157" spans="1:16" ht="11.25">
      <c r="A157" s="154" t="s">
        <v>297</v>
      </c>
      <c r="B157" s="126"/>
      <c r="C157" s="127" t="s">
        <v>298</v>
      </c>
      <c r="D157" s="214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</row>
    <row r="158" spans="1:16" ht="11.25">
      <c r="A158" s="154" t="s">
        <v>299</v>
      </c>
      <c r="B158" s="163"/>
      <c r="C158" s="127" t="s">
        <v>300</v>
      </c>
      <c r="D158" s="214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</row>
    <row r="159" spans="1:16" ht="11.25">
      <c r="A159" s="154" t="s">
        <v>301</v>
      </c>
      <c r="B159" s="163"/>
      <c r="C159" s="127" t="s">
        <v>302</v>
      </c>
      <c r="D159" s="214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</row>
    <row r="160" spans="1:16" ht="11.25">
      <c r="A160" s="137" t="s">
        <v>303</v>
      </c>
      <c r="B160" s="169"/>
      <c r="C160" s="127" t="s">
        <v>304</v>
      </c>
      <c r="D160" s="214">
        <f>D161+D164</f>
        <v>0</v>
      </c>
      <c r="E160" s="211">
        <f>E161+E164</f>
        <v>0</v>
      </c>
      <c r="F160" s="211">
        <f>F161+F164</f>
        <v>0</v>
      </c>
      <c r="G160" s="211">
        <f>G161+G164</f>
        <v>0</v>
      </c>
      <c r="H160" s="211">
        <f>H161+H164</f>
        <v>0</v>
      </c>
      <c r="I160" s="211">
        <f aca="true" t="shared" si="34" ref="I160:N160">I161+I164</f>
        <v>0</v>
      </c>
      <c r="J160" s="211">
        <f t="shared" si="34"/>
        <v>0</v>
      </c>
      <c r="K160" s="211">
        <f t="shared" si="34"/>
        <v>0</v>
      </c>
      <c r="L160" s="211">
        <f t="shared" si="34"/>
        <v>0</v>
      </c>
      <c r="M160" s="211">
        <f t="shared" si="34"/>
        <v>0</v>
      </c>
      <c r="N160" s="211">
        <f t="shared" si="34"/>
        <v>0</v>
      </c>
      <c r="O160" s="211">
        <f>O161+O164</f>
        <v>0</v>
      </c>
      <c r="P160" s="211">
        <f>P161+P164</f>
        <v>0</v>
      </c>
    </row>
    <row r="161" spans="1:16" ht="11.25">
      <c r="A161" s="146" t="s">
        <v>305</v>
      </c>
      <c r="B161" s="131"/>
      <c r="C161" s="127" t="s">
        <v>306</v>
      </c>
      <c r="D161" s="214">
        <f>D162+D163</f>
        <v>0</v>
      </c>
      <c r="E161" s="211">
        <f>E162+E163</f>
        <v>0</v>
      </c>
      <c r="F161" s="211">
        <f>F162+F163</f>
        <v>0</v>
      </c>
      <c r="G161" s="211">
        <f>G162+G163</f>
        <v>0</v>
      </c>
      <c r="H161" s="211">
        <f>H162+H163</f>
        <v>0</v>
      </c>
      <c r="I161" s="211">
        <f aca="true" t="shared" si="35" ref="I161:N161">I162+I163</f>
        <v>0</v>
      </c>
      <c r="J161" s="211">
        <f t="shared" si="35"/>
        <v>0</v>
      </c>
      <c r="K161" s="211">
        <f t="shared" si="35"/>
        <v>0</v>
      </c>
      <c r="L161" s="211">
        <f t="shared" si="35"/>
        <v>0</v>
      </c>
      <c r="M161" s="211">
        <f t="shared" si="35"/>
        <v>0</v>
      </c>
      <c r="N161" s="211">
        <f t="shared" si="35"/>
        <v>0</v>
      </c>
      <c r="O161" s="211">
        <f>O162+O163</f>
        <v>0</v>
      </c>
      <c r="P161" s="211">
        <f>P162+P163</f>
        <v>0</v>
      </c>
    </row>
    <row r="162" spans="1:16" ht="11.25">
      <c r="A162" s="304" t="s">
        <v>307</v>
      </c>
      <c r="B162" s="305"/>
      <c r="C162" s="127" t="s">
        <v>308</v>
      </c>
      <c r="D162" s="214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</row>
    <row r="163" spans="1:16" ht="11.25">
      <c r="A163" s="154" t="s">
        <v>309</v>
      </c>
      <c r="B163" s="126"/>
      <c r="C163" s="127" t="s">
        <v>310</v>
      </c>
      <c r="D163" s="214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</row>
    <row r="164" spans="1:16" ht="11.25">
      <c r="A164" s="137" t="s">
        <v>311</v>
      </c>
      <c r="B164" s="131"/>
      <c r="C164" s="127" t="s">
        <v>312</v>
      </c>
      <c r="D164" s="214">
        <f>D165+D170</f>
        <v>0</v>
      </c>
      <c r="E164" s="211">
        <f>E165+E170</f>
        <v>0</v>
      </c>
      <c r="F164" s="211">
        <f>F165+F170</f>
        <v>0</v>
      </c>
      <c r="G164" s="211">
        <f>G165+G170</f>
        <v>0</v>
      </c>
      <c r="H164" s="211">
        <f>H165+H170</f>
        <v>0</v>
      </c>
      <c r="I164" s="211">
        <f aca="true" t="shared" si="36" ref="I164:N164">I165+I170</f>
        <v>0</v>
      </c>
      <c r="J164" s="211">
        <f t="shared" si="36"/>
        <v>0</v>
      </c>
      <c r="K164" s="211">
        <f t="shared" si="36"/>
        <v>0</v>
      </c>
      <c r="L164" s="211">
        <f t="shared" si="36"/>
        <v>0</v>
      </c>
      <c r="M164" s="211">
        <f t="shared" si="36"/>
        <v>0</v>
      </c>
      <c r="N164" s="211">
        <f t="shared" si="36"/>
        <v>0</v>
      </c>
      <c r="O164" s="211">
        <f>O165+O170</f>
        <v>0</v>
      </c>
      <c r="P164" s="211">
        <f>P165+P170</f>
        <v>0</v>
      </c>
    </row>
    <row r="165" spans="1:16" ht="11.25">
      <c r="A165" s="137" t="s">
        <v>313</v>
      </c>
      <c r="B165" s="126"/>
      <c r="C165" s="127" t="s">
        <v>314</v>
      </c>
      <c r="D165" s="214">
        <f>SUM(D166:D169)</f>
        <v>0</v>
      </c>
      <c r="E165" s="211">
        <f>SUM(E166:E169)</f>
        <v>0</v>
      </c>
      <c r="F165" s="211">
        <f>SUM(F166:F169)</f>
        <v>0</v>
      </c>
      <c r="G165" s="211">
        <f>SUM(G166:G169)</f>
        <v>0</v>
      </c>
      <c r="H165" s="211">
        <f>SUM(H166:H169)</f>
        <v>0</v>
      </c>
      <c r="I165" s="211">
        <f aca="true" t="shared" si="37" ref="I165:N165">SUM(I166:I169)</f>
        <v>0</v>
      </c>
      <c r="J165" s="211">
        <f t="shared" si="37"/>
        <v>0</v>
      </c>
      <c r="K165" s="211">
        <f t="shared" si="37"/>
        <v>0</v>
      </c>
      <c r="L165" s="211">
        <f t="shared" si="37"/>
        <v>0</v>
      </c>
      <c r="M165" s="211">
        <f t="shared" si="37"/>
        <v>0</v>
      </c>
      <c r="N165" s="211">
        <f t="shared" si="37"/>
        <v>0</v>
      </c>
      <c r="O165" s="211">
        <f>SUM(O166:O169)</f>
        <v>0</v>
      </c>
      <c r="P165" s="211">
        <f>SUM(P166:P169)</f>
        <v>0</v>
      </c>
    </row>
    <row r="166" spans="1:16" ht="22.5">
      <c r="A166" s="136"/>
      <c r="B166" s="151" t="s">
        <v>315</v>
      </c>
      <c r="C166" s="139" t="s">
        <v>316</v>
      </c>
      <c r="D166" s="214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</row>
    <row r="167" spans="1:16" ht="11.25">
      <c r="A167" s="136"/>
      <c r="B167" s="151" t="s">
        <v>317</v>
      </c>
      <c r="C167" s="139" t="s">
        <v>318</v>
      </c>
      <c r="D167" s="214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</row>
    <row r="168" spans="1:16" ht="22.5">
      <c r="A168" s="136"/>
      <c r="B168" s="151" t="s">
        <v>319</v>
      </c>
      <c r="C168" s="139" t="s">
        <v>320</v>
      </c>
      <c r="D168" s="214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</row>
    <row r="169" spans="1:16" ht="11.25">
      <c r="A169" s="136"/>
      <c r="B169" s="138" t="s">
        <v>321</v>
      </c>
      <c r="C169" s="139" t="s">
        <v>322</v>
      </c>
      <c r="D169" s="214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</row>
    <row r="170" spans="1:16" ht="11.25">
      <c r="A170" s="137" t="s">
        <v>323</v>
      </c>
      <c r="B170" s="126"/>
      <c r="C170" s="127" t="s">
        <v>324</v>
      </c>
      <c r="D170" s="214">
        <f>SUM(D171:D173)</f>
        <v>0</v>
      </c>
      <c r="E170" s="211">
        <f>SUM(E171:E173)</f>
        <v>0</v>
      </c>
      <c r="F170" s="211">
        <f>SUM(F171:F173)</f>
        <v>0</v>
      </c>
      <c r="G170" s="211">
        <f>SUM(G171:G173)</f>
        <v>0</v>
      </c>
      <c r="H170" s="211">
        <f>SUM(H171:H173)</f>
        <v>0</v>
      </c>
      <c r="I170" s="211">
        <f aca="true" t="shared" si="38" ref="I170:N170">SUM(I171:I173)</f>
        <v>0</v>
      </c>
      <c r="J170" s="211">
        <f t="shared" si="38"/>
        <v>0</v>
      </c>
      <c r="K170" s="211">
        <f t="shared" si="38"/>
        <v>0</v>
      </c>
      <c r="L170" s="211">
        <f t="shared" si="38"/>
        <v>0</v>
      </c>
      <c r="M170" s="211">
        <f t="shared" si="38"/>
        <v>0</v>
      </c>
      <c r="N170" s="211">
        <f t="shared" si="38"/>
        <v>0</v>
      </c>
      <c r="O170" s="211">
        <f>SUM(O171:O173)</f>
        <v>0</v>
      </c>
      <c r="P170" s="211">
        <f>SUM(P171:P173)</f>
        <v>0</v>
      </c>
    </row>
    <row r="171" spans="1:16" ht="11.25">
      <c r="A171" s="136"/>
      <c r="B171" s="138" t="s">
        <v>325</v>
      </c>
      <c r="C171" s="139" t="s">
        <v>326</v>
      </c>
      <c r="D171" s="214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</row>
    <row r="172" spans="1:16" ht="11.25">
      <c r="A172" s="136"/>
      <c r="B172" s="138" t="s">
        <v>327</v>
      </c>
      <c r="C172" s="139" t="s">
        <v>328</v>
      </c>
      <c r="D172" s="214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</row>
    <row r="173" spans="1:16" ht="11.25">
      <c r="A173" s="136"/>
      <c r="B173" s="138" t="s">
        <v>329</v>
      </c>
      <c r="C173" s="139" t="s">
        <v>330</v>
      </c>
      <c r="D173" s="214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</row>
    <row r="174" spans="1:16" ht="11.25">
      <c r="A174" s="294" t="s">
        <v>331</v>
      </c>
      <c r="B174" s="295"/>
      <c r="C174" s="127" t="s">
        <v>332</v>
      </c>
      <c r="D174" s="214">
        <v>0</v>
      </c>
      <c r="E174" s="211">
        <v>0</v>
      </c>
      <c r="F174" s="211">
        <v>0</v>
      </c>
      <c r="G174" s="211">
        <v>0</v>
      </c>
      <c r="H174" s="211">
        <v>0</v>
      </c>
      <c r="I174" s="211">
        <v>0</v>
      </c>
      <c r="J174" s="211">
        <v>0</v>
      </c>
      <c r="K174" s="211">
        <v>0</v>
      </c>
      <c r="L174" s="211">
        <v>0</v>
      </c>
      <c r="M174" s="211">
        <v>0</v>
      </c>
      <c r="N174" s="211">
        <v>0</v>
      </c>
      <c r="O174" s="211">
        <v>0</v>
      </c>
      <c r="P174" s="211">
        <v>0</v>
      </c>
    </row>
    <row r="175" spans="1:16" ht="11.25">
      <c r="A175" s="136" t="s">
        <v>333</v>
      </c>
      <c r="B175" s="138"/>
      <c r="C175" s="127" t="s">
        <v>334</v>
      </c>
      <c r="D175" s="214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</row>
    <row r="176" spans="1:16" ht="11.25" hidden="1">
      <c r="A176" s="308" t="s">
        <v>335</v>
      </c>
      <c r="B176" s="309"/>
      <c r="C176" s="170"/>
      <c r="D176" s="216">
        <f>D177+D182+D194+D243+D257+D260</f>
        <v>0</v>
      </c>
      <c r="E176" s="217">
        <f>E177+E182+E194+E243+E257+E260</f>
        <v>0</v>
      </c>
      <c r="F176" s="217">
        <f>F177+F182+F194+F243+F257+F260</f>
        <v>0</v>
      </c>
      <c r="G176" s="217">
        <f>G177+G182+G194+G243+G257+G260</f>
        <v>0</v>
      </c>
      <c r="H176" s="217">
        <f>H177+H182+H194+H243+H257+H260</f>
        <v>0</v>
      </c>
      <c r="I176" s="217">
        <f aca="true" t="shared" si="39" ref="I176:N176">I177+I182+I194+I243+I257+I260</f>
        <v>0</v>
      </c>
      <c r="J176" s="217">
        <f t="shared" si="39"/>
        <v>0</v>
      </c>
      <c r="K176" s="217">
        <f t="shared" si="39"/>
        <v>0</v>
      </c>
      <c r="L176" s="217">
        <f t="shared" si="39"/>
        <v>0</v>
      </c>
      <c r="M176" s="217">
        <f t="shared" si="39"/>
        <v>0</v>
      </c>
      <c r="N176" s="217">
        <f t="shared" si="39"/>
        <v>0</v>
      </c>
      <c r="O176" s="217">
        <f>O177+O182+O194+O243+O257+O260</f>
        <v>0</v>
      </c>
      <c r="P176" s="217">
        <f>P177+P182+P194+P243+P257+P260</f>
        <v>0</v>
      </c>
    </row>
    <row r="177" spans="1:16" ht="11.25" hidden="1">
      <c r="A177" s="294" t="s">
        <v>336</v>
      </c>
      <c r="B177" s="295"/>
      <c r="C177" s="127" t="s">
        <v>337</v>
      </c>
      <c r="D177" s="214">
        <f>D178</f>
        <v>0</v>
      </c>
      <c r="E177" s="210">
        <f>E178</f>
        <v>0</v>
      </c>
      <c r="F177" s="210">
        <f>F178</f>
        <v>0</v>
      </c>
      <c r="G177" s="210">
        <f>G178</f>
        <v>0</v>
      </c>
      <c r="H177" s="210">
        <f>H178</f>
        <v>0</v>
      </c>
      <c r="I177" s="210">
        <f aca="true" t="shared" si="40" ref="I177:N177">I178</f>
        <v>0</v>
      </c>
      <c r="J177" s="210">
        <f t="shared" si="40"/>
        <v>0</v>
      </c>
      <c r="K177" s="210">
        <f t="shared" si="40"/>
        <v>0</v>
      </c>
      <c r="L177" s="210">
        <f t="shared" si="40"/>
        <v>0</v>
      </c>
      <c r="M177" s="210">
        <f t="shared" si="40"/>
        <v>0</v>
      </c>
      <c r="N177" s="210">
        <f t="shared" si="40"/>
        <v>0</v>
      </c>
      <c r="O177" s="210">
        <f>O178</f>
        <v>0</v>
      </c>
      <c r="P177" s="210">
        <f>P178</f>
        <v>0</v>
      </c>
    </row>
    <row r="178" spans="1:16" ht="11.25" hidden="1">
      <c r="A178" s="136" t="s">
        <v>338</v>
      </c>
      <c r="B178" s="138"/>
      <c r="C178" s="127" t="s">
        <v>339</v>
      </c>
      <c r="D178" s="214">
        <f>SUM(D179:D181)</f>
        <v>0</v>
      </c>
      <c r="E178" s="210">
        <f>SUM(E179:E181)</f>
        <v>0</v>
      </c>
      <c r="F178" s="210">
        <f>SUM(F179:F181)</f>
        <v>0</v>
      </c>
      <c r="G178" s="210">
        <f>SUM(G179:G181)</f>
        <v>0</v>
      </c>
      <c r="H178" s="210">
        <f>SUM(H179:H181)</f>
        <v>0</v>
      </c>
      <c r="I178" s="210">
        <f aca="true" t="shared" si="41" ref="I178:N178">SUM(I179:I181)</f>
        <v>0</v>
      </c>
      <c r="J178" s="210">
        <f t="shared" si="41"/>
        <v>0</v>
      </c>
      <c r="K178" s="210">
        <f t="shared" si="41"/>
        <v>0</v>
      </c>
      <c r="L178" s="210">
        <f t="shared" si="41"/>
        <v>0</v>
      </c>
      <c r="M178" s="210">
        <f t="shared" si="41"/>
        <v>0</v>
      </c>
      <c r="N178" s="210">
        <f t="shared" si="41"/>
        <v>0</v>
      </c>
      <c r="O178" s="210">
        <f>SUM(O179:O181)</f>
        <v>0</v>
      </c>
      <c r="P178" s="210">
        <f>SUM(P179:P181)</f>
        <v>0</v>
      </c>
    </row>
    <row r="179" spans="1:16" ht="11.25" hidden="1">
      <c r="A179" s="165"/>
      <c r="B179" s="145" t="s">
        <v>340</v>
      </c>
      <c r="C179" s="139" t="s">
        <v>341</v>
      </c>
      <c r="D179" s="214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</row>
    <row r="180" spans="1:16" ht="22.5" hidden="1">
      <c r="A180" s="174"/>
      <c r="B180" s="175" t="s">
        <v>342</v>
      </c>
      <c r="C180" s="139" t="s">
        <v>343</v>
      </c>
      <c r="D180" s="218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</row>
    <row r="181" spans="1:16" ht="11.25" hidden="1">
      <c r="A181" s="174"/>
      <c r="B181" s="175" t="s">
        <v>344</v>
      </c>
      <c r="C181" s="139" t="s">
        <v>345</v>
      </c>
      <c r="D181" s="218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</row>
    <row r="182" spans="1:16" ht="11.25" hidden="1">
      <c r="A182" s="136" t="s">
        <v>346</v>
      </c>
      <c r="B182" s="131"/>
      <c r="C182" s="127" t="s">
        <v>347</v>
      </c>
      <c r="D182" s="214">
        <f>D183</f>
        <v>0</v>
      </c>
      <c r="E182" s="211">
        <f>E183</f>
        <v>0</v>
      </c>
      <c r="F182" s="211">
        <f>F183</f>
        <v>0</v>
      </c>
      <c r="G182" s="211">
        <f>G183</f>
        <v>0</v>
      </c>
      <c r="H182" s="211">
        <f>H183</f>
        <v>0</v>
      </c>
      <c r="I182" s="211">
        <f aca="true" t="shared" si="42" ref="I182:N182">I183</f>
        <v>0</v>
      </c>
      <c r="J182" s="211">
        <f t="shared" si="42"/>
        <v>0</v>
      </c>
      <c r="K182" s="211">
        <f t="shared" si="42"/>
        <v>0</v>
      </c>
      <c r="L182" s="211">
        <f t="shared" si="42"/>
        <v>0</v>
      </c>
      <c r="M182" s="211">
        <f t="shared" si="42"/>
        <v>0</v>
      </c>
      <c r="N182" s="211">
        <f t="shared" si="42"/>
        <v>0</v>
      </c>
      <c r="O182" s="211">
        <f>O183</f>
        <v>0</v>
      </c>
      <c r="P182" s="211">
        <f>P183</f>
        <v>0</v>
      </c>
    </row>
    <row r="183" spans="1:16" ht="11.25" hidden="1">
      <c r="A183" s="291" t="s">
        <v>348</v>
      </c>
      <c r="B183" s="292"/>
      <c r="C183" s="127" t="s">
        <v>260</v>
      </c>
      <c r="D183" s="214">
        <f>SUM(D184:D193)</f>
        <v>0</v>
      </c>
      <c r="E183" s="211">
        <f>SUM(E184:E193)</f>
        <v>0</v>
      </c>
      <c r="F183" s="211">
        <f>SUM(F184:F193)</f>
        <v>0</v>
      </c>
      <c r="G183" s="211">
        <f>SUM(G184:G193)</f>
        <v>0</v>
      </c>
      <c r="H183" s="211">
        <f>SUM(H184:H193)</f>
        <v>0</v>
      </c>
      <c r="I183" s="211">
        <f aca="true" t="shared" si="43" ref="I183:N183">SUM(I184:I193)</f>
        <v>0</v>
      </c>
      <c r="J183" s="211">
        <f t="shared" si="43"/>
        <v>0</v>
      </c>
      <c r="K183" s="211">
        <f t="shared" si="43"/>
        <v>0</v>
      </c>
      <c r="L183" s="211">
        <f t="shared" si="43"/>
        <v>0</v>
      </c>
      <c r="M183" s="211">
        <f t="shared" si="43"/>
        <v>0</v>
      </c>
      <c r="N183" s="211">
        <f t="shared" si="43"/>
        <v>0</v>
      </c>
      <c r="O183" s="211">
        <f>SUM(O184:O193)</f>
        <v>0</v>
      </c>
      <c r="P183" s="211">
        <f>SUM(P184:P193)</f>
        <v>0</v>
      </c>
    </row>
    <row r="184" spans="1:16" ht="11.25" hidden="1">
      <c r="A184" s="136"/>
      <c r="B184" s="155" t="s">
        <v>349</v>
      </c>
      <c r="C184" s="139" t="s">
        <v>350</v>
      </c>
      <c r="D184" s="214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</row>
    <row r="185" spans="1:16" ht="11.25" hidden="1">
      <c r="A185" s="136"/>
      <c r="B185" s="155" t="s">
        <v>351</v>
      </c>
      <c r="C185" s="139" t="s">
        <v>352</v>
      </c>
      <c r="D185" s="214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</row>
    <row r="186" spans="1:16" ht="11.25" hidden="1">
      <c r="A186" s="136"/>
      <c r="B186" s="155" t="s">
        <v>353</v>
      </c>
      <c r="C186" s="139" t="s">
        <v>354</v>
      </c>
      <c r="D186" s="214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</row>
    <row r="187" spans="1:16" ht="11.25" hidden="1">
      <c r="A187" s="136"/>
      <c r="B187" s="155" t="s">
        <v>355</v>
      </c>
      <c r="C187" s="139" t="s">
        <v>356</v>
      </c>
      <c r="D187" s="214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</row>
    <row r="188" spans="1:16" ht="11.25" hidden="1">
      <c r="A188" s="136"/>
      <c r="B188" s="151" t="s">
        <v>357</v>
      </c>
      <c r="C188" s="139" t="s">
        <v>358</v>
      </c>
      <c r="D188" s="214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</row>
    <row r="189" spans="1:16" ht="11.25" hidden="1">
      <c r="A189" s="179"/>
      <c r="B189" s="155" t="s">
        <v>359</v>
      </c>
      <c r="C189" s="139" t="s">
        <v>360</v>
      </c>
      <c r="D189" s="214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</row>
    <row r="190" spans="1:16" ht="11.25" hidden="1">
      <c r="A190" s="179"/>
      <c r="B190" s="155" t="s">
        <v>361</v>
      </c>
      <c r="C190" s="139" t="s">
        <v>362</v>
      </c>
      <c r="D190" s="214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</row>
    <row r="191" spans="1:16" ht="11.25" hidden="1">
      <c r="A191" s="179"/>
      <c r="B191" s="145" t="s">
        <v>363</v>
      </c>
      <c r="C191" s="139" t="s">
        <v>364</v>
      </c>
      <c r="D191" s="214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</row>
    <row r="192" spans="1:16" ht="11.25" hidden="1">
      <c r="A192" s="179"/>
      <c r="B192" s="145" t="s">
        <v>365</v>
      </c>
      <c r="C192" s="139" t="s">
        <v>366</v>
      </c>
      <c r="D192" s="214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</row>
    <row r="193" spans="1:16" ht="22.5" hidden="1">
      <c r="A193" s="179"/>
      <c r="B193" s="151" t="s">
        <v>367</v>
      </c>
      <c r="C193" s="139" t="s">
        <v>368</v>
      </c>
      <c r="D193" s="214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</row>
    <row r="194" spans="1:16" ht="11.25" hidden="1">
      <c r="A194" s="306" t="s">
        <v>369</v>
      </c>
      <c r="B194" s="307"/>
      <c r="C194" s="180">
        <v>56</v>
      </c>
      <c r="D194" s="214">
        <f>D195+D199+D203+D207+D211+D215+D219+D223+D227+D231+D235+D239</f>
        <v>0</v>
      </c>
      <c r="E194" s="211">
        <f>E195+E199+E203+E207+E211+E215+E219+E223+E227+E231+E235+E239</f>
        <v>0</v>
      </c>
      <c r="F194" s="211">
        <f>F195+F199+F203+F207+F211+F215+F219+F223+F227+F231+F235+F239</f>
        <v>0</v>
      </c>
      <c r="G194" s="211">
        <f>G195+G199+G203+G207+G211+G215+G219+G223+G227+G231+G235+G239</f>
        <v>0</v>
      </c>
      <c r="H194" s="211">
        <f>H195+H199+H203+H207+H211+H215+H219+H223+H227+H231+H235+H239</f>
        <v>0</v>
      </c>
      <c r="I194" s="211">
        <f aca="true" t="shared" si="44" ref="I194:N194">I195+I199+I203+I207+I211+I215+I219+I223+I227+I231+I235+I239</f>
        <v>0</v>
      </c>
      <c r="J194" s="211">
        <f t="shared" si="44"/>
        <v>0</v>
      </c>
      <c r="K194" s="211">
        <f t="shared" si="44"/>
        <v>0</v>
      </c>
      <c r="L194" s="211">
        <f t="shared" si="44"/>
        <v>0</v>
      </c>
      <c r="M194" s="211">
        <f t="shared" si="44"/>
        <v>0</v>
      </c>
      <c r="N194" s="211">
        <f t="shared" si="44"/>
        <v>0</v>
      </c>
      <c r="O194" s="211">
        <f>O195+O199+O203+O207+O211+O215+O219+O223+O227+O231+O235+O239</f>
        <v>0</v>
      </c>
      <c r="P194" s="211">
        <f>P195+P199+P203+P207+P211+P215+P219+P223+P227+P231+P235+P239</f>
        <v>0</v>
      </c>
    </row>
    <row r="195" spans="1:16" ht="11.25" hidden="1">
      <c r="A195" s="302" t="s">
        <v>370</v>
      </c>
      <c r="B195" s="303"/>
      <c r="C195" s="139" t="s">
        <v>371</v>
      </c>
      <c r="D195" s="214">
        <f>SUM(D196:D198)</f>
        <v>0</v>
      </c>
      <c r="E195" s="211">
        <f>SUM(E196:E198)</f>
        <v>0</v>
      </c>
      <c r="F195" s="211">
        <f>SUM(F196:F198)</f>
        <v>0</v>
      </c>
      <c r="G195" s="211">
        <f>SUM(G196:G198)</f>
        <v>0</v>
      </c>
      <c r="H195" s="211">
        <f>SUM(H196:H198)</f>
        <v>0</v>
      </c>
      <c r="I195" s="211">
        <f aca="true" t="shared" si="45" ref="I195:N195">SUM(I196:I198)</f>
        <v>0</v>
      </c>
      <c r="J195" s="211">
        <f t="shared" si="45"/>
        <v>0</v>
      </c>
      <c r="K195" s="211">
        <f t="shared" si="45"/>
        <v>0</v>
      </c>
      <c r="L195" s="211">
        <f t="shared" si="45"/>
        <v>0</v>
      </c>
      <c r="M195" s="211">
        <f t="shared" si="45"/>
        <v>0</v>
      </c>
      <c r="N195" s="211">
        <f t="shared" si="45"/>
        <v>0</v>
      </c>
      <c r="O195" s="211">
        <f>SUM(O196:O198)</f>
        <v>0</v>
      </c>
      <c r="P195" s="211">
        <f>SUM(P196:P198)</f>
        <v>0</v>
      </c>
    </row>
    <row r="196" spans="1:16" ht="11.25" hidden="1">
      <c r="A196" s="166"/>
      <c r="B196" s="181" t="s">
        <v>372</v>
      </c>
      <c r="C196" s="182" t="s">
        <v>373</v>
      </c>
      <c r="D196" s="214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</row>
    <row r="197" spans="1:16" ht="11.25" hidden="1">
      <c r="A197" s="166"/>
      <c r="B197" s="181" t="s">
        <v>374</v>
      </c>
      <c r="C197" s="182" t="s">
        <v>375</v>
      </c>
      <c r="D197" s="214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</row>
    <row r="198" spans="1:16" ht="11.25" hidden="1">
      <c r="A198" s="166"/>
      <c r="B198" s="181" t="s">
        <v>376</v>
      </c>
      <c r="C198" s="182" t="s">
        <v>377</v>
      </c>
      <c r="D198" s="214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</row>
    <row r="199" spans="1:16" ht="11.25" hidden="1">
      <c r="A199" s="289" t="s">
        <v>378</v>
      </c>
      <c r="B199" s="290"/>
      <c r="C199" s="184" t="s">
        <v>379</v>
      </c>
      <c r="D199" s="214">
        <f>SUM(D200:D202)</f>
        <v>0</v>
      </c>
      <c r="E199" s="211">
        <f>SUM(E200:E202)</f>
        <v>0</v>
      </c>
      <c r="F199" s="211">
        <f>SUM(F200:F202)</f>
        <v>0</v>
      </c>
      <c r="G199" s="211">
        <f>SUM(G200:G202)</f>
        <v>0</v>
      </c>
      <c r="H199" s="211">
        <f>SUM(H200:H202)</f>
        <v>0</v>
      </c>
      <c r="I199" s="211">
        <f aca="true" t="shared" si="46" ref="I199:N199">SUM(I200:I202)</f>
        <v>0</v>
      </c>
      <c r="J199" s="211">
        <f t="shared" si="46"/>
        <v>0</v>
      </c>
      <c r="K199" s="211">
        <f t="shared" si="46"/>
        <v>0</v>
      </c>
      <c r="L199" s="211">
        <f t="shared" si="46"/>
        <v>0</v>
      </c>
      <c r="M199" s="211">
        <f t="shared" si="46"/>
        <v>0</v>
      </c>
      <c r="N199" s="211">
        <f t="shared" si="46"/>
        <v>0</v>
      </c>
      <c r="O199" s="211">
        <f>SUM(O200:O202)</f>
        <v>0</v>
      </c>
      <c r="P199" s="211">
        <f>SUM(P200:P202)</f>
        <v>0</v>
      </c>
    </row>
    <row r="200" spans="1:16" ht="11.25" hidden="1">
      <c r="A200" s="166"/>
      <c r="B200" s="181" t="s">
        <v>372</v>
      </c>
      <c r="C200" s="182" t="s">
        <v>380</v>
      </c>
      <c r="D200" s="214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</row>
    <row r="201" spans="1:16" ht="11.25" hidden="1">
      <c r="A201" s="166"/>
      <c r="B201" s="181" t="s">
        <v>374</v>
      </c>
      <c r="C201" s="182" t="s">
        <v>381</v>
      </c>
      <c r="D201" s="214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</row>
    <row r="202" spans="1:16" ht="11.25" hidden="1">
      <c r="A202" s="166"/>
      <c r="B202" s="181" t="s">
        <v>376</v>
      </c>
      <c r="C202" s="182" t="s">
        <v>382</v>
      </c>
      <c r="D202" s="214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</row>
    <row r="203" spans="1:16" ht="11.25" hidden="1">
      <c r="A203" s="289" t="s">
        <v>383</v>
      </c>
      <c r="B203" s="290"/>
      <c r="C203" s="184" t="s">
        <v>384</v>
      </c>
      <c r="D203" s="214">
        <f>SUM(D204:D206)</f>
        <v>0</v>
      </c>
      <c r="E203" s="211">
        <f>SUM(E204:E206)</f>
        <v>0</v>
      </c>
      <c r="F203" s="211">
        <f>SUM(F204:F206)</f>
        <v>0</v>
      </c>
      <c r="G203" s="211">
        <f>SUM(G204:G206)</f>
        <v>0</v>
      </c>
      <c r="H203" s="211">
        <f>SUM(H204:H206)</f>
        <v>0</v>
      </c>
      <c r="I203" s="211">
        <f aca="true" t="shared" si="47" ref="I203:N203">SUM(I204:I206)</f>
        <v>0</v>
      </c>
      <c r="J203" s="211">
        <f t="shared" si="47"/>
        <v>0</v>
      </c>
      <c r="K203" s="211">
        <f t="shared" si="47"/>
        <v>0</v>
      </c>
      <c r="L203" s="211">
        <f t="shared" si="47"/>
        <v>0</v>
      </c>
      <c r="M203" s="211">
        <f t="shared" si="47"/>
        <v>0</v>
      </c>
      <c r="N203" s="211">
        <f t="shared" si="47"/>
        <v>0</v>
      </c>
      <c r="O203" s="211">
        <f>SUM(O204:O206)</f>
        <v>0</v>
      </c>
      <c r="P203" s="211">
        <f>SUM(P204:P206)</f>
        <v>0</v>
      </c>
    </row>
    <row r="204" spans="1:16" ht="11.25" hidden="1">
      <c r="A204" s="166"/>
      <c r="B204" s="181" t="s">
        <v>372</v>
      </c>
      <c r="C204" s="182" t="s">
        <v>385</v>
      </c>
      <c r="D204" s="214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</row>
    <row r="205" spans="1:16" ht="11.25" hidden="1">
      <c r="A205" s="166"/>
      <c r="B205" s="181" t="s">
        <v>374</v>
      </c>
      <c r="C205" s="182" t="s">
        <v>386</v>
      </c>
      <c r="D205" s="214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</row>
    <row r="206" spans="1:16" ht="11.25" hidden="1">
      <c r="A206" s="166"/>
      <c r="B206" s="181" t="s">
        <v>376</v>
      </c>
      <c r="C206" s="182" t="s">
        <v>387</v>
      </c>
      <c r="D206" s="214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</row>
    <row r="207" spans="1:16" ht="11.25" hidden="1">
      <c r="A207" s="289" t="s">
        <v>388</v>
      </c>
      <c r="B207" s="290"/>
      <c r="C207" s="184" t="s">
        <v>389</v>
      </c>
      <c r="D207" s="214">
        <f>SUM(D208:D210)</f>
        <v>0</v>
      </c>
      <c r="E207" s="211">
        <f>SUM(E208:E210)</f>
        <v>0</v>
      </c>
      <c r="F207" s="211">
        <f>SUM(F208:F210)</f>
        <v>0</v>
      </c>
      <c r="G207" s="211">
        <f>SUM(G208:G210)</f>
        <v>0</v>
      </c>
      <c r="H207" s="211">
        <f>SUM(H208:H210)</f>
        <v>0</v>
      </c>
      <c r="I207" s="211">
        <f aca="true" t="shared" si="48" ref="I207:N207">SUM(I208:I210)</f>
        <v>0</v>
      </c>
      <c r="J207" s="211">
        <f t="shared" si="48"/>
        <v>0</v>
      </c>
      <c r="K207" s="211">
        <f t="shared" si="48"/>
        <v>0</v>
      </c>
      <c r="L207" s="211">
        <f t="shared" si="48"/>
        <v>0</v>
      </c>
      <c r="M207" s="211">
        <f t="shared" si="48"/>
        <v>0</v>
      </c>
      <c r="N207" s="211">
        <f t="shared" si="48"/>
        <v>0</v>
      </c>
      <c r="O207" s="211">
        <f>SUM(O208:O210)</f>
        <v>0</v>
      </c>
      <c r="P207" s="211">
        <f>SUM(P208:P210)</f>
        <v>0</v>
      </c>
    </row>
    <row r="208" spans="1:16" ht="11.25" hidden="1">
      <c r="A208" s="166"/>
      <c r="B208" s="181" t="s">
        <v>372</v>
      </c>
      <c r="C208" s="182" t="s">
        <v>390</v>
      </c>
      <c r="D208" s="214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</row>
    <row r="209" spans="1:16" ht="11.25" hidden="1">
      <c r="A209" s="166"/>
      <c r="B209" s="181" t="s">
        <v>374</v>
      </c>
      <c r="C209" s="182" t="s">
        <v>391</v>
      </c>
      <c r="D209" s="214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</row>
    <row r="210" spans="1:16" ht="11.25" hidden="1">
      <c r="A210" s="166"/>
      <c r="B210" s="181" t="s">
        <v>376</v>
      </c>
      <c r="C210" s="182" t="s">
        <v>392</v>
      </c>
      <c r="D210" s="214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</row>
    <row r="211" spans="1:16" ht="11.25" hidden="1">
      <c r="A211" s="289" t="s">
        <v>393</v>
      </c>
      <c r="B211" s="290"/>
      <c r="C211" s="184" t="s">
        <v>394</v>
      </c>
      <c r="D211" s="214">
        <f>SUM(D212:D214)</f>
        <v>0</v>
      </c>
      <c r="E211" s="211">
        <f>SUM(E212:E214)</f>
        <v>0</v>
      </c>
      <c r="F211" s="211">
        <f>SUM(F212:F214)</f>
        <v>0</v>
      </c>
      <c r="G211" s="211">
        <f>SUM(G212:G214)</f>
        <v>0</v>
      </c>
      <c r="H211" s="211">
        <f>SUM(H212:H214)</f>
        <v>0</v>
      </c>
      <c r="I211" s="211">
        <f aca="true" t="shared" si="49" ref="I211:N211">SUM(I212:I214)</f>
        <v>0</v>
      </c>
      <c r="J211" s="211">
        <f t="shared" si="49"/>
        <v>0</v>
      </c>
      <c r="K211" s="211">
        <f t="shared" si="49"/>
        <v>0</v>
      </c>
      <c r="L211" s="211">
        <f t="shared" si="49"/>
        <v>0</v>
      </c>
      <c r="M211" s="211">
        <f t="shared" si="49"/>
        <v>0</v>
      </c>
      <c r="N211" s="211">
        <f t="shared" si="49"/>
        <v>0</v>
      </c>
      <c r="O211" s="211">
        <f>SUM(O212:O214)</f>
        <v>0</v>
      </c>
      <c r="P211" s="211">
        <f>SUM(P212:P214)</f>
        <v>0</v>
      </c>
    </row>
    <row r="212" spans="1:16" ht="11.25" hidden="1">
      <c r="A212" s="166"/>
      <c r="B212" s="181" t="s">
        <v>372</v>
      </c>
      <c r="C212" s="182" t="s">
        <v>395</v>
      </c>
      <c r="D212" s="214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</row>
    <row r="213" spans="1:16" ht="11.25" hidden="1">
      <c r="A213" s="166"/>
      <c r="B213" s="181" t="s">
        <v>374</v>
      </c>
      <c r="C213" s="182" t="s">
        <v>396</v>
      </c>
      <c r="D213" s="214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</row>
    <row r="214" spans="1:16" ht="11.25" hidden="1">
      <c r="A214" s="166"/>
      <c r="B214" s="181" t="s">
        <v>376</v>
      </c>
      <c r="C214" s="182" t="s">
        <v>397</v>
      </c>
      <c r="D214" s="214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</row>
    <row r="215" spans="1:16" ht="11.25" hidden="1">
      <c r="A215" s="289" t="s">
        <v>398</v>
      </c>
      <c r="B215" s="290"/>
      <c r="C215" s="184" t="s">
        <v>399</v>
      </c>
      <c r="D215" s="214">
        <f>SUM(D216:D218)</f>
        <v>0</v>
      </c>
      <c r="E215" s="211">
        <f>SUM(E216:E218)</f>
        <v>0</v>
      </c>
      <c r="F215" s="211">
        <f>SUM(F216:F218)</f>
        <v>0</v>
      </c>
      <c r="G215" s="211">
        <f>SUM(G216:G218)</f>
        <v>0</v>
      </c>
      <c r="H215" s="211">
        <f>SUM(H216:H218)</f>
        <v>0</v>
      </c>
      <c r="I215" s="211">
        <f aca="true" t="shared" si="50" ref="I215:N215">SUM(I216:I218)</f>
        <v>0</v>
      </c>
      <c r="J215" s="211">
        <f t="shared" si="50"/>
        <v>0</v>
      </c>
      <c r="K215" s="211">
        <f t="shared" si="50"/>
        <v>0</v>
      </c>
      <c r="L215" s="211">
        <f t="shared" si="50"/>
        <v>0</v>
      </c>
      <c r="M215" s="211">
        <f t="shared" si="50"/>
        <v>0</v>
      </c>
      <c r="N215" s="211">
        <f t="shared" si="50"/>
        <v>0</v>
      </c>
      <c r="O215" s="211">
        <f>SUM(O216:O218)</f>
        <v>0</v>
      </c>
      <c r="P215" s="211">
        <f>SUM(P216:P218)</f>
        <v>0</v>
      </c>
    </row>
    <row r="216" spans="1:16" ht="11.25" hidden="1">
      <c r="A216" s="166"/>
      <c r="B216" s="181" t="s">
        <v>372</v>
      </c>
      <c r="C216" s="182" t="s">
        <v>400</v>
      </c>
      <c r="D216" s="214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</row>
    <row r="217" spans="1:16" ht="11.25" hidden="1">
      <c r="A217" s="166"/>
      <c r="B217" s="181" t="s">
        <v>374</v>
      </c>
      <c r="C217" s="182" t="s">
        <v>401</v>
      </c>
      <c r="D217" s="214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</row>
    <row r="218" spans="1:16" ht="11.25" hidden="1">
      <c r="A218" s="166"/>
      <c r="B218" s="181" t="s">
        <v>376</v>
      </c>
      <c r="C218" s="182" t="s">
        <v>402</v>
      </c>
      <c r="D218" s="214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</row>
    <row r="219" spans="1:16" ht="11.25" hidden="1">
      <c r="A219" s="289" t="s">
        <v>403</v>
      </c>
      <c r="B219" s="290"/>
      <c r="C219" s="184" t="s">
        <v>404</v>
      </c>
      <c r="D219" s="214">
        <f>SUM(D220:D222)</f>
        <v>0</v>
      </c>
      <c r="E219" s="211">
        <f>SUM(E220:E222)</f>
        <v>0</v>
      </c>
      <c r="F219" s="211">
        <f>SUM(F220:F222)</f>
        <v>0</v>
      </c>
      <c r="G219" s="211">
        <f>SUM(G220:G222)</f>
        <v>0</v>
      </c>
      <c r="H219" s="211">
        <f>SUM(H220:H222)</f>
        <v>0</v>
      </c>
      <c r="I219" s="211">
        <f aca="true" t="shared" si="51" ref="I219:N219">SUM(I220:I222)</f>
        <v>0</v>
      </c>
      <c r="J219" s="211">
        <f t="shared" si="51"/>
        <v>0</v>
      </c>
      <c r="K219" s="211">
        <f t="shared" si="51"/>
        <v>0</v>
      </c>
      <c r="L219" s="211">
        <f t="shared" si="51"/>
        <v>0</v>
      </c>
      <c r="M219" s="211">
        <f t="shared" si="51"/>
        <v>0</v>
      </c>
      <c r="N219" s="211">
        <f t="shared" si="51"/>
        <v>0</v>
      </c>
      <c r="O219" s="211">
        <f>SUM(O220:O222)</f>
        <v>0</v>
      </c>
      <c r="P219" s="211">
        <f>SUM(P220:P222)</f>
        <v>0</v>
      </c>
    </row>
    <row r="220" spans="1:16" ht="11.25" hidden="1">
      <c r="A220" s="166"/>
      <c r="B220" s="181" t="s">
        <v>372</v>
      </c>
      <c r="C220" s="182" t="s">
        <v>405</v>
      </c>
      <c r="D220" s="214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</row>
    <row r="221" spans="1:16" ht="11.25" hidden="1">
      <c r="A221" s="166"/>
      <c r="B221" s="181" t="s">
        <v>374</v>
      </c>
      <c r="C221" s="182" t="s">
        <v>406</v>
      </c>
      <c r="D221" s="214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</row>
    <row r="222" spans="1:16" ht="11.25" hidden="1">
      <c r="A222" s="166"/>
      <c r="B222" s="181" t="s">
        <v>376</v>
      </c>
      <c r="C222" s="182" t="s">
        <v>407</v>
      </c>
      <c r="D222" s="214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</row>
    <row r="223" spans="1:16" ht="11.25" hidden="1">
      <c r="A223" s="287" t="s">
        <v>408</v>
      </c>
      <c r="B223" s="288"/>
      <c r="C223" s="184" t="s">
        <v>409</v>
      </c>
      <c r="D223" s="214">
        <f>SUM(D224:D226)</f>
        <v>0</v>
      </c>
      <c r="E223" s="211">
        <f>SUM(E224:E226)</f>
        <v>0</v>
      </c>
      <c r="F223" s="211">
        <f>SUM(F224:F226)</f>
        <v>0</v>
      </c>
      <c r="G223" s="211">
        <f>SUM(G224:G226)</f>
        <v>0</v>
      </c>
      <c r="H223" s="211">
        <f>SUM(H224:H226)</f>
        <v>0</v>
      </c>
      <c r="I223" s="211">
        <f aca="true" t="shared" si="52" ref="I223:N223">SUM(I224:I226)</f>
        <v>0</v>
      </c>
      <c r="J223" s="211">
        <f t="shared" si="52"/>
        <v>0</v>
      </c>
      <c r="K223" s="211">
        <f t="shared" si="52"/>
        <v>0</v>
      </c>
      <c r="L223" s="211">
        <f t="shared" si="52"/>
        <v>0</v>
      </c>
      <c r="M223" s="211">
        <f t="shared" si="52"/>
        <v>0</v>
      </c>
      <c r="N223" s="211">
        <f t="shared" si="52"/>
        <v>0</v>
      </c>
      <c r="O223" s="211">
        <f>SUM(O224:O226)</f>
        <v>0</v>
      </c>
      <c r="P223" s="211">
        <f>SUM(P224:P226)</f>
        <v>0</v>
      </c>
    </row>
    <row r="224" spans="1:16" ht="11.25" hidden="1">
      <c r="A224" s="185"/>
      <c r="B224" s="181" t="s">
        <v>372</v>
      </c>
      <c r="C224" s="184" t="s">
        <v>410</v>
      </c>
      <c r="D224" s="214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</row>
    <row r="225" spans="1:16" ht="11.25" hidden="1">
      <c r="A225" s="185"/>
      <c r="B225" s="181" t="s">
        <v>374</v>
      </c>
      <c r="C225" s="184" t="s">
        <v>411</v>
      </c>
      <c r="D225" s="214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</row>
    <row r="226" spans="1:16" ht="11.25" hidden="1">
      <c r="A226" s="185"/>
      <c r="B226" s="181" t="s">
        <v>376</v>
      </c>
      <c r="C226" s="184" t="s">
        <v>412</v>
      </c>
      <c r="D226" s="214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</row>
    <row r="227" spans="1:16" ht="11.25" hidden="1">
      <c r="A227" s="287" t="s">
        <v>413</v>
      </c>
      <c r="B227" s="288"/>
      <c r="C227" s="184" t="s">
        <v>414</v>
      </c>
      <c r="D227" s="214">
        <f>SUM(D228:D230)</f>
        <v>0</v>
      </c>
      <c r="E227" s="211">
        <f>SUM(E228:E230)</f>
        <v>0</v>
      </c>
      <c r="F227" s="211">
        <f>SUM(F228:F230)</f>
        <v>0</v>
      </c>
      <c r="G227" s="211">
        <f>SUM(G228:G230)</f>
        <v>0</v>
      </c>
      <c r="H227" s="211">
        <f>SUM(H228:H230)</f>
        <v>0</v>
      </c>
      <c r="I227" s="211">
        <f aca="true" t="shared" si="53" ref="I227:N227">SUM(I228:I230)</f>
        <v>0</v>
      </c>
      <c r="J227" s="211">
        <f t="shared" si="53"/>
        <v>0</v>
      </c>
      <c r="K227" s="211">
        <f t="shared" si="53"/>
        <v>0</v>
      </c>
      <c r="L227" s="211">
        <f t="shared" si="53"/>
        <v>0</v>
      </c>
      <c r="M227" s="211">
        <f t="shared" si="53"/>
        <v>0</v>
      </c>
      <c r="N227" s="211">
        <f t="shared" si="53"/>
        <v>0</v>
      </c>
      <c r="O227" s="211">
        <f>SUM(O228:O230)</f>
        <v>0</v>
      </c>
      <c r="P227" s="211">
        <f>SUM(P228:P230)</f>
        <v>0</v>
      </c>
    </row>
    <row r="228" spans="1:16" ht="11.25" hidden="1">
      <c r="A228" s="185"/>
      <c r="B228" s="181" t="s">
        <v>372</v>
      </c>
      <c r="C228" s="184" t="s">
        <v>415</v>
      </c>
      <c r="D228" s="214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</row>
    <row r="229" spans="1:16" ht="11.25" hidden="1">
      <c r="A229" s="185"/>
      <c r="B229" s="181" t="s">
        <v>374</v>
      </c>
      <c r="C229" s="184" t="s">
        <v>416</v>
      </c>
      <c r="D229" s="214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</row>
    <row r="230" spans="1:16" ht="11.25" hidden="1">
      <c r="A230" s="185"/>
      <c r="B230" s="181" t="s">
        <v>376</v>
      </c>
      <c r="C230" s="184" t="s">
        <v>417</v>
      </c>
      <c r="D230" s="214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</row>
    <row r="231" spans="1:16" ht="11.25" hidden="1">
      <c r="A231" s="289" t="s">
        <v>418</v>
      </c>
      <c r="B231" s="290"/>
      <c r="C231" s="184" t="s">
        <v>419</v>
      </c>
      <c r="D231" s="214">
        <f>SUM(D232:D234)</f>
        <v>0</v>
      </c>
      <c r="E231" s="211">
        <f>SUM(E232:E234)</f>
        <v>0</v>
      </c>
      <c r="F231" s="211">
        <f>SUM(F232:F234)</f>
        <v>0</v>
      </c>
      <c r="G231" s="211">
        <f>SUM(G232:G234)</f>
        <v>0</v>
      </c>
      <c r="H231" s="211">
        <f>SUM(H232:H234)</f>
        <v>0</v>
      </c>
      <c r="I231" s="211">
        <f aca="true" t="shared" si="54" ref="I231:N231">SUM(I232:I234)</f>
        <v>0</v>
      </c>
      <c r="J231" s="211">
        <f t="shared" si="54"/>
        <v>0</v>
      </c>
      <c r="K231" s="211">
        <f t="shared" si="54"/>
        <v>0</v>
      </c>
      <c r="L231" s="211">
        <f t="shared" si="54"/>
        <v>0</v>
      </c>
      <c r="M231" s="211">
        <f t="shared" si="54"/>
        <v>0</v>
      </c>
      <c r="N231" s="211">
        <f t="shared" si="54"/>
        <v>0</v>
      </c>
      <c r="O231" s="211">
        <f>SUM(O232:O234)</f>
        <v>0</v>
      </c>
      <c r="P231" s="211">
        <f>SUM(P232:P234)</f>
        <v>0</v>
      </c>
    </row>
    <row r="232" spans="1:16" ht="11.25" hidden="1">
      <c r="A232" s="183"/>
      <c r="B232" s="181" t="s">
        <v>372</v>
      </c>
      <c r="C232" s="184" t="s">
        <v>420</v>
      </c>
      <c r="D232" s="214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</row>
    <row r="233" spans="1:16" ht="11.25" hidden="1">
      <c r="A233" s="183"/>
      <c r="B233" s="181" t="s">
        <v>374</v>
      </c>
      <c r="C233" s="184" t="s">
        <v>421</v>
      </c>
      <c r="D233" s="214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</row>
    <row r="234" spans="1:16" ht="11.25" hidden="1">
      <c r="A234" s="183"/>
      <c r="B234" s="181" t="s">
        <v>376</v>
      </c>
      <c r="C234" s="184" t="s">
        <v>422</v>
      </c>
      <c r="D234" s="214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</row>
    <row r="235" spans="1:16" ht="11.25" hidden="1">
      <c r="A235" s="289" t="s">
        <v>423</v>
      </c>
      <c r="B235" s="290"/>
      <c r="C235" s="184" t="s">
        <v>424</v>
      </c>
      <c r="D235" s="214">
        <f>SUM(D236:D238)</f>
        <v>0</v>
      </c>
      <c r="E235" s="211">
        <f>SUM(E236:E238)</f>
        <v>0</v>
      </c>
      <c r="F235" s="211">
        <f>SUM(F236:F238)</f>
        <v>0</v>
      </c>
      <c r="G235" s="211">
        <f>SUM(G236:G238)</f>
        <v>0</v>
      </c>
      <c r="H235" s="211">
        <f>SUM(H236:H238)</f>
        <v>0</v>
      </c>
      <c r="I235" s="211">
        <f aca="true" t="shared" si="55" ref="I235:N235">SUM(I236:I238)</f>
        <v>0</v>
      </c>
      <c r="J235" s="211">
        <f t="shared" si="55"/>
        <v>0</v>
      </c>
      <c r="K235" s="211">
        <f t="shared" si="55"/>
        <v>0</v>
      </c>
      <c r="L235" s="211">
        <f t="shared" si="55"/>
        <v>0</v>
      </c>
      <c r="M235" s="211">
        <f t="shared" si="55"/>
        <v>0</v>
      </c>
      <c r="N235" s="211">
        <f t="shared" si="55"/>
        <v>0</v>
      </c>
      <c r="O235" s="211">
        <f>SUM(O236:O238)</f>
        <v>0</v>
      </c>
      <c r="P235" s="211">
        <f>SUM(P236:P238)</f>
        <v>0</v>
      </c>
    </row>
    <row r="236" spans="1:16" ht="11.25" hidden="1">
      <c r="A236" s="183"/>
      <c r="B236" s="181" t="s">
        <v>372</v>
      </c>
      <c r="C236" s="184" t="s">
        <v>425</v>
      </c>
      <c r="D236" s="214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</row>
    <row r="237" spans="1:16" ht="11.25" hidden="1">
      <c r="A237" s="183"/>
      <c r="B237" s="181" t="s">
        <v>374</v>
      </c>
      <c r="C237" s="184" t="s">
        <v>426</v>
      </c>
      <c r="D237" s="214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</row>
    <row r="238" spans="1:16" ht="11.25" hidden="1">
      <c r="A238" s="183"/>
      <c r="B238" s="181" t="s">
        <v>376</v>
      </c>
      <c r="C238" s="184" t="s">
        <v>427</v>
      </c>
      <c r="D238" s="214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</row>
    <row r="239" spans="1:16" ht="11.25" hidden="1">
      <c r="A239" s="298" t="s">
        <v>428</v>
      </c>
      <c r="B239" s="299"/>
      <c r="C239" s="184" t="s">
        <v>429</v>
      </c>
      <c r="D239" s="214">
        <f>SUM(D240:D242)</f>
        <v>0</v>
      </c>
      <c r="E239" s="211">
        <f>SUM(E240:E242)</f>
        <v>0</v>
      </c>
      <c r="F239" s="211">
        <f>SUM(F240:F242)</f>
        <v>0</v>
      </c>
      <c r="G239" s="211">
        <f>SUM(G240:G242)</f>
        <v>0</v>
      </c>
      <c r="H239" s="211">
        <f>SUM(H240:H242)</f>
        <v>0</v>
      </c>
      <c r="I239" s="211">
        <f aca="true" t="shared" si="56" ref="I239:N239">SUM(I240:I242)</f>
        <v>0</v>
      </c>
      <c r="J239" s="211">
        <f t="shared" si="56"/>
        <v>0</v>
      </c>
      <c r="K239" s="211">
        <f t="shared" si="56"/>
        <v>0</v>
      </c>
      <c r="L239" s="211">
        <f t="shared" si="56"/>
        <v>0</v>
      </c>
      <c r="M239" s="211">
        <f t="shared" si="56"/>
        <v>0</v>
      </c>
      <c r="N239" s="211">
        <f t="shared" si="56"/>
        <v>0</v>
      </c>
      <c r="O239" s="211">
        <f>SUM(O240:O242)</f>
        <v>0</v>
      </c>
      <c r="P239" s="211">
        <f>SUM(P240:P242)</f>
        <v>0</v>
      </c>
    </row>
    <row r="240" spans="1:16" ht="11.25" hidden="1">
      <c r="A240" s="183"/>
      <c r="B240" s="181" t="s">
        <v>372</v>
      </c>
      <c r="C240" s="184" t="s">
        <v>430</v>
      </c>
      <c r="D240" s="214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</row>
    <row r="241" spans="1:16" ht="11.25" hidden="1">
      <c r="A241" s="183"/>
      <c r="B241" s="181" t="s">
        <v>374</v>
      </c>
      <c r="C241" s="184" t="s">
        <v>431</v>
      </c>
      <c r="D241" s="214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</row>
    <row r="242" spans="1:16" ht="11.25" hidden="1">
      <c r="A242" s="183"/>
      <c r="B242" s="181" t="s">
        <v>376</v>
      </c>
      <c r="C242" s="184" t="s">
        <v>432</v>
      </c>
      <c r="D242" s="214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</row>
    <row r="243" spans="1:16" ht="11.25" hidden="1">
      <c r="A243" s="137" t="s">
        <v>433</v>
      </c>
      <c r="B243" s="186"/>
      <c r="C243" s="127" t="s">
        <v>434</v>
      </c>
      <c r="D243" s="214">
        <f>D244+D253+D256</f>
        <v>0</v>
      </c>
      <c r="E243" s="211">
        <f>E244+E253+E256</f>
        <v>0</v>
      </c>
      <c r="F243" s="211">
        <f>F244+F253+F256</f>
        <v>0</v>
      </c>
      <c r="G243" s="211">
        <f>G244+G253+G256</f>
        <v>0</v>
      </c>
      <c r="H243" s="211">
        <f>H244+H253+H256</f>
        <v>0</v>
      </c>
      <c r="I243" s="211">
        <f aca="true" t="shared" si="57" ref="I243:N243">I244+I253+I256</f>
        <v>0</v>
      </c>
      <c r="J243" s="211">
        <f t="shared" si="57"/>
        <v>0</v>
      </c>
      <c r="K243" s="211">
        <f t="shared" si="57"/>
        <v>0</v>
      </c>
      <c r="L243" s="211">
        <f t="shared" si="57"/>
        <v>0</v>
      </c>
      <c r="M243" s="211">
        <f t="shared" si="57"/>
        <v>0</v>
      </c>
      <c r="N243" s="211">
        <f t="shared" si="57"/>
        <v>0</v>
      </c>
      <c r="O243" s="211">
        <f>O244+O253+O256</f>
        <v>0</v>
      </c>
      <c r="P243" s="211">
        <f>P244+P253+P256</f>
        <v>0</v>
      </c>
    </row>
    <row r="244" spans="1:16" ht="11.25" hidden="1">
      <c r="A244" s="146" t="s">
        <v>435</v>
      </c>
      <c r="B244" s="145"/>
      <c r="C244" s="187">
        <v>71</v>
      </c>
      <c r="D244" s="214">
        <f>D245+D250+D252</f>
        <v>0</v>
      </c>
      <c r="E244" s="211">
        <f>E245+E250+E252</f>
        <v>0</v>
      </c>
      <c r="F244" s="211">
        <f>F245+F250+F252</f>
        <v>0</v>
      </c>
      <c r="G244" s="211">
        <f>G245+G250+G252</f>
        <v>0</v>
      </c>
      <c r="H244" s="211">
        <f>H245+H250+H252</f>
        <v>0</v>
      </c>
      <c r="I244" s="211">
        <f aca="true" t="shared" si="58" ref="I244:N244">I245+I250+I252</f>
        <v>0</v>
      </c>
      <c r="J244" s="211">
        <f t="shared" si="58"/>
        <v>0</v>
      </c>
      <c r="K244" s="211">
        <f t="shared" si="58"/>
        <v>0</v>
      </c>
      <c r="L244" s="211">
        <f t="shared" si="58"/>
        <v>0</v>
      </c>
      <c r="M244" s="211">
        <f t="shared" si="58"/>
        <v>0</v>
      </c>
      <c r="N244" s="211">
        <f t="shared" si="58"/>
        <v>0</v>
      </c>
      <c r="O244" s="211">
        <f>O245+O250+O252</f>
        <v>0</v>
      </c>
      <c r="P244" s="211">
        <f>P245+P250+P252</f>
        <v>0</v>
      </c>
    </row>
    <row r="245" spans="1:16" ht="11.25" hidden="1">
      <c r="A245" s="136" t="s">
        <v>436</v>
      </c>
      <c r="B245" s="145"/>
      <c r="C245" s="187" t="s">
        <v>437</v>
      </c>
      <c r="D245" s="214">
        <f>D246+D247+D248+D249</f>
        <v>0</v>
      </c>
      <c r="E245" s="211">
        <f>E246+E247+E248+E249</f>
        <v>0</v>
      </c>
      <c r="F245" s="211">
        <f>F246+F247+F248+F249</f>
        <v>0</v>
      </c>
      <c r="G245" s="211">
        <f>G246+G247+G248+G249</f>
        <v>0</v>
      </c>
      <c r="H245" s="211">
        <f>H246+H247+H248+H249</f>
        <v>0</v>
      </c>
      <c r="I245" s="211">
        <f aca="true" t="shared" si="59" ref="I245:N245">I246+I247+I248+I249</f>
        <v>0</v>
      </c>
      <c r="J245" s="211">
        <f t="shared" si="59"/>
        <v>0</v>
      </c>
      <c r="K245" s="211">
        <f t="shared" si="59"/>
        <v>0</v>
      </c>
      <c r="L245" s="211">
        <f t="shared" si="59"/>
        <v>0</v>
      </c>
      <c r="M245" s="211">
        <f t="shared" si="59"/>
        <v>0</v>
      </c>
      <c r="N245" s="211">
        <f t="shared" si="59"/>
        <v>0</v>
      </c>
      <c r="O245" s="211">
        <f>O246+O247+O248+O249</f>
        <v>0</v>
      </c>
      <c r="P245" s="211">
        <f>P246+P247+P248+P249</f>
        <v>0</v>
      </c>
    </row>
    <row r="246" spans="1:16" ht="11.25" hidden="1">
      <c r="A246" s="136"/>
      <c r="B246" s="145" t="s">
        <v>438</v>
      </c>
      <c r="C246" s="188" t="s">
        <v>439</v>
      </c>
      <c r="D246" s="214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</row>
    <row r="247" spans="1:16" ht="11.25" hidden="1">
      <c r="A247" s="189"/>
      <c r="B247" s="151" t="s">
        <v>440</v>
      </c>
      <c r="C247" s="188" t="s">
        <v>441</v>
      </c>
      <c r="D247" s="214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</row>
    <row r="248" spans="1:16" ht="11.25" hidden="1">
      <c r="A248" s="136"/>
      <c r="B248" s="138" t="s">
        <v>442</v>
      </c>
      <c r="C248" s="188" t="s">
        <v>443</v>
      </c>
      <c r="D248" s="214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</row>
    <row r="249" spans="1:16" ht="11.25" hidden="1">
      <c r="A249" s="136"/>
      <c r="B249" s="138" t="s">
        <v>444</v>
      </c>
      <c r="C249" s="188" t="s">
        <v>445</v>
      </c>
      <c r="D249" s="214"/>
      <c r="E249" s="211"/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</row>
    <row r="250" spans="1:16" ht="11.25" hidden="1">
      <c r="A250" s="136" t="s">
        <v>446</v>
      </c>
      <c r="B250" s="131"/>
      <c r="C250" s="187" t="s">
        <v>447</v>
      </c>
      <c r="D250" s="214">
        <f>D251</f>
        <v>0</v>
      </c>
      <c r="E250" s="211">
        <f>E251</f>
        <v>0</v>
      </c>
      <c r="F250" s="211">
        <f>F251</f>
        <v>0</v>
      </c>
      <c r="G250" s="211">
        <f>G251</f>
        <v>0</v>
      </c>
      <c r="H250" s="211">
        <f>H251</f>
        <v>0</v>
      </c>
      <c r="I250" s="211">
        <f aca="true" t="shared" si="60" ref="I250:N250">I251</f>
        <v>0</v>
      </c>
      <c r="J250" s="211">
        <f t="shared" si="60"/>
        <v>0</v>
      </c>
      <c r="K250" s="211">
        <f t="shared" si="60"/>
        <v>0</v>
      </c>
      <c r="L250" s="211">
        <f t="shared" si="60"/>
        <v>0</v>
      </c>
      <c r="M250" s="211">
        <f t="shared" si="60"/>
        <v>0</v>
      </c>
      <c r="N250" s="211">
        <f t="shared" si="60"/>
        <v>0</v>
      </c>
      <c r="O250" s="211">
        <f>O251</f>
        <v>0</v>
      </c>
      <c r="P250" s="211">
        <f>P251</f>
        <v>0</v>
      </c>
    </row>
    <row r="251" spans="1:16" ht="11.25" hidden="1">
      <c r="A251" s="136"/>
      <c r="B251" s="138" t="s">
        <v>448</v>
      </c>
      <c r="C251" s="188" t="s">
        <v>449</v>
      </c>
      <c r="D251" s="214"/>
      <c r="E251" s="211"/>
      <c r="F251" s="211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</row>
    <row r="252" spans="1:16" ht="11.25" hidden="1">
      <c r="A252" s="136" t="s">
        <v>450</v>
      </c>
      <c r="B252" s="138"/>
      <c r="C252" s="187" t="s">
        <v>451</v>
      </c>
      <c r="D252" s="214"/>
      <c r="E252" s="211"/>
      <c r="F252" s="211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</row>
    <row r="253" spans="1:16" ht="11.25" hidden="1">
      <c r="A253" s="146" t="s">
        <v>452</v>
      </c>
      <c r="B253" s="138"/>
      <c r="C253" s="187">
        <v>72</v>
      </c>
      <c r="D253" s="214">
        <f>D254</f>
        <v>0</v>
      </c>
      <c r="E253" s="211">
        <f aca="true" t="shared" si="61" ref="E253:H254">E254</f>
        <v>0</v>
      </c>
      <c r="F253" s="211">
        <f t="shared" si="61"/>
        <v>0</v>
      </c>
      <c r="G253" s="211">
        <f t="shared" si="61"/>
        <v>0</v>
      </c>
      <c r="H253" s="211">
        <f t="shared" si="61"/>
        <v>0</v>
      </c>
      <c r="I253" s="211">
        <f aca="true" t="shared" si="62" ref="I253:N254">I254</f>
        <v>0</v>
      </c>
      <c r="J253" s="211">
        <f t="shared" si="62"/>
        <v>0</v>
      </c>
      <c r="K253" s="211">
        <f t="shared" si="62"/>
        <v>0</v>
      </c>
      <c r="L253" s="211">
        <f t="shared" si="62"/>
        <v>0</v>
      </c>
      <c r="M253" s="211">
        <f t="shared" si="62"/>
        <v>0</v>
      </c>
      <c r="N253" s="211">
        <f t="shared" si="62"/>
        <v>0</v>
      </c>
      <c r="O253" s="211">
        <f>O254</f>
        <v>0</v>
      </c>
      <c r="P253" s="211">
        <f>P254</f>
        <v>0</v>
      </c>
    </row>
    <row r="254" spans="1:16" ht="11.25" hidden="1">
      <c r="A254" s="190" t="s">
        <v>453</v>
      </c>
      <c r="B254" s="191"/>
      <c r="C254" s="187" t="s">
        <v>454</v>
      </c>
      <c r="D254" s="214">
        <f>D255</f>
        <v>0</v>
      </c>
      <c r="E254" s="211">
        <f t="shared" si="61"/>
        <v>0</v>
      </c>
      <c r="F254" s="211">
        <f t="shared" si="61"/>
        <v>0</v>
      </c>
      <c r="G254" s="211">
        <f t="shared" si="61"/>
        <v>0</v>
      </c>
      <c r="H254" s="211">
        <f t="shared" si="61"/>
        <v>0</v>
      </c>
      <c r="I254" s="211">
        <f t="shared" si="62"/>
        <v>0</v>
      </c>
      <c r="J254" s="211">
        <f t="shared" si="62"/>
        <v>0</v>
      </c>
      <c r="K254" s="211">
        <f t="shared" si="62"/>
        <v>0</v>
      </c>
      <c r="L254" s="211">
        <f t="shared" si="62"/>
        <v>0</v>
      </c>
      <c r="M254" s="211">
        <f t="shared" si="62"/>
        <v>0</v>
      </c>
      <c r="N254" s="211">
        <f t="shared" si="62"/>
        <v>0</v>
      </c>
      <c r="O254" s="211">
        <f>O255</f>
        <v>0</v>
      </c>
      <c r="P254" s="211">
        <f>P255</f>
        <v>0</v>
      </c>
    </row>
    <row r="255" spans="1:16" ht="11.25" hidden="1">
      <c r="A255" s="190"/>
      <c r="B255" s="138" t="s">
        <v>455</v>
      </c>
      <c r="C255" s="139" t="s">
        <v>456</v>
      </c>
      <c r="D255" s="214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</row>
    <row r="256" spans="1:16" ht="11.25" hidden="1">
      <c r="A256" s="190" t="s">
        <v>457</v>
      </c>
      <c r="B256" s="191"/>
      <c r="C256" s="192">
        <v>75</v>
      </c>
      <c r="D256" s="214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</row>
    <row r="257" spans="1:16" ht="11.25" hidden="1">
      <c r="A257" s="137" t="s">
        <v>458</v>
      </c>
      <c r="B257" s="169"/>
      <c r="C257" s="127" t="s">
        <v>304</v>
      </c>
      <c r="D257" s="214">
        <f>D258</f>
        <v>0</v>
      </c>
      <c r="E257" s="211">
        <f aca="true" t="shared" si="63" ref="E257:H258">E258</f>
        <v>0</v>
      </c>
      <c r="F257" s="211">
        <f t="shared" si="63"/>
        <v>0</v>
      </c>
      <c r="G257" s="211">
        <f t="shared" si="63"/>
        <v>0</v>
      </c>
      <c r="H257" s="211">
        <f t="shared" si="63"/>
        <v>0</v>
      </c>
      <c r="I257" s="211">
        <f aca="true" t="shared" si="64" ref="I257:N258">I258</f>
        <v>0</v>
      </c>
      <c r="J257" s="211">
        <f t="shared" si="64"/>
        <v>0</v>
      </c>
      <c r="K257" s="211">
        <f t="shared" si="64"/>
        <v>0</v>
      </c>
      <c r="L257" s="211">
        <f t="shared" si="64"/>
        <v>0</v>
      </c>
      <c r="M257" s="211">
        <f t="shared" si="64"/>
        <v>0</v>
      </c>
      <c r="N257" s="211">
        <f t="shared" si="64"/>
        <v>0</v>
      </c>
      <c r="O257" s="211">
        <f>O258</f>
        <v>0</v>
      </c>
      <c r="P257" s="211">
        <f>P258</f>
        <v>0</v>
      </c>
    </row>
    <row r="258" spans="1:16" ht="11.25" hidden="1">
      <c r="A258" s="137" t="s">
        <v>459</v>
      </c>
      <c r="B258" s="131"/>
      <c r="C258" s="127" t="s">
        <v>312</v>
      </c>
      <c r="D258" s="214">
        <f>D259</f>
        <v>0</v>
      </c>
      <c r="E258" s="211">
        <f t="shared" si="63"/>
        <v>0</v>
      </c>
      <c r="F258" s="211">
        <f t="shared" si="63"/>
        <v>0</v>
      </c>
      <c r="G258" s="211">
        <f t="shared" si="63"/>
        <v>0</v>
      </c>
      <c r="H258" s="211">
        <f t="shared" si="63"/>
        <v>0</v>
      </c>
      <c r="I258" s="211">
        <f t="shared" si="64"/>
        <v>0</v>
      </c>
      <c r="J258" s="211">
        <f t="shared" si="64"/>
        <v>0</v>
      </c>
      <c r="K258" s="211">
        <f t="shared" si="64"/>
        <v>0</v>
      </c>
      <c r="L258" s="211">
        <f t="shared" si="64"/>
        <v>0</v>
      </c>
      <c r="M258" s="211">
        <f t="shared" si="64"/>
        <v>0</v>
      </c>
      <c r="N258" s="211">
        <f t="shared" si="64"/>
        <v>0</v>
      </c>
      <c r="O258" s="211">
        <f>O259</f>
        <v>0</v>
      </c>
      <c r="P258" s="211">
        <f>P259</f>
        <v>0</v>
      </c>
    </row>
    <row r="259" spans="1:16" ht="11.25" hidden="1">
      <c r="A259" s="300" t="s">
        <v>460</v>
      </c>
      <c r="B259" s="301"/>
      <c r="C259" s="127" t="s">
        <v>461</v>
      </c>
      <c r="D259" s="214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</row>
    <row r="260" spans="1:16" ht="11.25" hidden="1">
      <c r="A260" s="294" t="s">
        <v>462</v>
      </c>
      <c r="B260" s="295"/>
      <c r="C260" s="127" t="s">
        <v>332</v>
      </c>
      <c r="D260" s="214">
        <v>0</v>
      </c>
      <c r="E260" s="211">
        <v>0</v>
      </c>
      <c r="F260" s="211">
        <v>0</v>
      </c>
      <c r="G260" s="211">
        <v>0</v>
      </c>
      <c r="H260" s="211">
        <v>0</v>
      </c>
      <c r="I260" s="211">
        <v>0</v>
      </c>
      <c r="J260" s="211">
        <v>0</v>
      </c>
      <c r="K260" s="211">
        <v>0</v>
      </c>
      <c r="L260" s="211">
        <v>0</v>
      </c>
      <c r="M260" s="211">
        <v>0</v>
      </c>
      <c r="N260" s="211">
        <v>0</v>
      </c>
      <c r="O260" s="211">
        <v>0</v>
      </c>
      <c r="P260" s="211">
        <v>0</v>
      </c>
    </row>
    <row r="261" spans="1:16" ht="11.25" hidden="1">
      <c r="A261" s="193" t="s">
        <v>333</v>
      </c>
      <c r="B261" s="194"/>
      <c r="C261" s="195" t="s">
        <v>334</v>
      </c>
      <c r="D261" s="220"/>
      <c r="E261" s="221"/>
      <c r="F261" s="221"/>
      <c r="G261" s="221"/>
      <c r="H261" s="221"/>
      <c r="I261" s="221"/>
      <c r="J261" s="221"/>
      <c r="K261" s="221"/>
      <c r="L261" s="221"/>
      <c r="M261" s="221"/>
      <c r="N261" s="221"/>
      <c r="O261" s="221"/>
      <c r="P261" s="221"/>
    </row>
    <row r="262" ht="11.25" hidden="1"/>
  </sheetData>
  <sheetProtection/>
  <mergeCells count="39">
    <mergeCell ref="A260:B260"/>
    <mergeCell ref="A211:B211"/>
    <mergeCell ref="A215:B215"/>
    <mergeCell ref="A219:B219"/>
    <mergeCell ref="A223:B223"/>
    <mergeCell ref="A231:B231"/>
    <mergeCell ref="A235:B235"/>
    <mergeCell ref="A239:B239"/>
    <mergeCell ref="A259:B259"/>
    <mergeCell ref="A227:B227"/>
    <mergeCell ref="A93:B93"/>
    <mergeCell ref="A177:B177"/>
    <mergeCell ref="A125:B125"/>
    <mergeCell ref="A77:B77"/>
    <mergeCell ref="A85:B85"/>
    <mergeCell ref="A124:B124"/>
    <mergeCell ref="A138:B138"/>
    <mergeCell ref="A140:B140"/>
    <mergeCell ref="A176:B176"/>
    <mergeCell ref="A149:B149"/>
    <mergeCell ref="A203:B203"/>
    <mergeCell ref="A207:B207"/>
    <mergeCell ref="A153:B153"/>
    <mergeCell ref="A154:B154"/>
    <mergeCell ref="A162:B162"/>
    <mergeCell ref="A174:B174"/>
    <mergeCell ref="A183:B183"/>
    <mergeCell ref="A194:B194"/>
    <mergeCell ref="A195:B195"/>
    <mergeCell ref="A199:B199"/>
    <mergeCell ref="A12:B12"/>
    <mergeCell ref="A48:B48"/>
    <mergeCell ref="A76:B76"/>
    <mergeCell ref="B5:E5"/>
    <mergeCell ref="A6:E6"/>
    <mergeCell ref="B7:E7"/>
    <mergeCell ref="A11:B11"/>
    <mergeCell ref="A9:B10"/>
    <mergeCell ref="C9:C10"/>
  </mergeCells>
  <printOptions/>
  <pageMargins left="0.17" right="0.17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1"/>
  <sheetViews>
    <sheetView zoomScalePageLayoutView="0" workbookViewId="0" topLeftCell="A1">
      <selection activeCell="B1" sqref="B1:B4"/>
    </sheetView>
  </sheetViews>
  <sheetFormatPr defaultColWidth="9.140625" defaultRowHeight="15"/>
  <cols>
    <col min="1" max="1" width="4.140625" style="99" customWidth="1"/>
    <col min="2" max="2" width="51.421875" style="99" customWidth="1"/>
    <col min="3" max="3" width="10.8515625" style="99" customWidth="1"/>
    <col min="4" max="4" width="14.57421875" style="99" customWidth="1"/>
    <col min="5" max="5" width="15.7109375" style="99" customWidth="1"/>
    <col min="6" max="16384" width="9.140625" style="99" customWidth="1"/>
  </cols>
  <sheetData>
    <row r="1" spans="1:8" ht="11.25">
      <c r="A1" s="97"/>
      <c r="B1" s="98" t="s">
        <v>494</v>
      </c>
      <c r="C1" s="98"/>
      <c r="D1" s="98"/>
      <c r="E1" s="98"/>
      <c r="F1" s="97"/>
      <c r="G1" s="97"/>
      <c r="H1" s="97"/>
    </row>
    <row r="2" spans="1:8" ht="11.25">
      <c r="A2" s="97"/>
      <c r="B2" s="100" t="s">
        <v>495</v>
      </c>
      <c r="C2" s="98"/>
      <c r="D2" s="98"/>
      <c r="E2" s="98"/>
      <c r="F2" s="97"/>
      <c r="G2" s="97"/>
      <c r="H2" s="97"/>
    </row>
    <row r="3" spans="1:8" ht="11.25">
      <c r="A3" s="97"/>
      <c r="B3" s="100" t="s">
        <v>496</v>
      </c>
      <c r="C3" s="98"/>
      <c r="D3" s="98"/>
      <c r="E3" s="98"/>
      <c r="F3" s="97"/>
      <c r="G3" s="97"/>
      <c r="H3" s="97"/>
    </row>
    <row r="4" spans="1:8" ht="11.25">
      <c r="A4" s="97"/>
      <c r="B4" s="98" t="s">
        <v>0</v>
      </c>
      <c r="C4" s="98"/>
      <c r="D4" s="98"/>
      <c r="E4" s="98"/>
      <c r="F4" s="97"/>
      <c r="G4" s="97"/>
      <c r="H4" s="97"/>
    </row>
    <row r="5" spans="1:8" ht="11.25">
      <c r="A5" s="97"/>
      <c r="B5" s="271" t="s">
        <v>1</v>
      </c>
      <c r="C5" s="271"/>
      <c r="D5" s="271"/>
      <c r="E5" s="271"/>
      <c r="F5" s="97"/>
      <c r="G5" s="97"/>
      <c r="H5" s="97"/>
    </row>
    <row r="6" spans="1:8" ht="11.25">
      <c r="A6" s="271" t="s">
        <v>2</v>
      </c>
      <c r="B6" s="271"/>
      <c r="C6" s="271"/>
      <c r="D6" s="271"/>
      <c r="E6" s="271"/>
      <c r="F6" s="97"/>
      <c r="G6" s="97"/>
      <c r="H6" s="97"/>
    </row>
    <row r="7" spans="1:8" ht="11.25">
      <c r="A7" s="97"/>
      <c r="B7" s="272"/>
      <c r="C7" s="272"/>
      <c r="D7" s="272"/>
      <c r="E7" s="272"/>
      <c r="F7" s="320"/>
      <c r="G7" s="320"/>
      <c r="H7" s="320"/>
    </row>
    <row r="8" spans="1:8" ht="12" thickBot="1">
      <c r="A8" s="97"/>
      <c r="B8" s="102"/>
      <c r="C8" s="102"/>
      <c r="D8" s="102"/>
      <c r="E8" s="222" t="s">
        <v>3</v>
      </c>
      <c r="F8" s="97"/>
      <c r="G8" s="97"/>
      <c r="H8" s="97"/>
    </row>
    <row r="9" spans="1:8" ht="22.5">
      <c r="A9" s="321" t="s">
        <v>4</v>
      </c>
      <c r="B9" s="322"/>
      <c r="C9" s="325" t="s">
        <v>5</v>
      </c>
      <c r="D9" s="223" t="s">
        <v>469</v>
      </c>
      <c r="E9" s="109" t="s">
        <v>6</v>
      </c>
      <c r="F9" s="97"/>
      <c r="G9" s="97"/>
      <c r="H9" s="97"/>
    </row>
    <row r="10" spans="1:8" ht="12" thickBot="1">
      <c r="A10" s="323"/>
      <c r="B10" s="324"/>
      <c r="C10" s="326"/>
      <c r="D10" s="113">
        <v>2011</v>
      </c>
      <c r="E10" s="113">
        <v>2012</v>
      </c>
      <c r="F10" s="97"/>
      <c r="G10" s="97"/>
      <c r="H10" s="97"/>
    </row>
    <row r="11" spans="1:8" ht="11.25">
      <c r="A11" s="327" t="s">
        <v>7</v>
      </c>
      <c r="B11" s="327"/>
      <c r="C11" s="224"/>
      <c r="D11" s="128">
        <f>D12+D176</f>
        <v>16888.18</v>
      </c>
      <c r="E11" s="128">
        <f>E12+E176</f>
        <v>18373.909999999996</v>
      </c>
      <c r="F11" s="97"/>
      <c r="G11" s="97"/>
      <c r="H11" s="97"/>
    </row>
    <row r="12" spans="1:8" s="208" customFormat="1" ht="11.25">
      <c r="A12" s="330" t="s">
        <v>8</v>
      </c>
      <c r="B12" s="330"/>
      <c r="C12" s="225"/>
      <c r="D12" s="123">
        <f>D13+D160+D174</f>
        <v>16055.8</v>
      </c>
      <c r="E12" s="123">
        <f>E13+E160+E174</f>
        <v>17400.499999999996</v>
      </c>
      <c r="F12" s="122"/>
      <c r="G12" s="122"/>
      <c r="H12" s="122"/>
    </row>
    <row r="13" spans="1:8" ht="11.25">
      <c r="A13" s="226" t="s">
        <v>9</v>
      </c>
      <c r="B13" s="227"/>
      <c r="C13" s="228" t="s">
        <v>10</v>
      </c>
      <c r="D13" s="128">
        <f>D14+D48</f>
        <v>16055.8</v>
      </c>
      <c r="E13" s="128">
        <f>E14+E48</f>
        <v>17400.499999999996</v>
      </c>
      <c r="F13" s="97"/>
      <c r="G13" s="97"/>
      <c r="H13" s="97"/>
    </row>
    <row r="14" spans="1:8" ht="11.25">
      <c r="A14" s="229" t="s">
        <v>11</v>
      </c>
      <c r="B14" s="230"/>
      <c r="C14" s="228" t="s">
        <v>12</v>
      </c>
      <c r="D14" s="134">
        <f>D15+D33+D41</f>
        <v>10561.5</v>
      </c>
      <c r="E14" s="134">
        <f>E15+E33+E41</f>
        <v>12049.999999999998</v>
      </c>
      <c r="F14" s="133"/>
      <c r="G14" s="133"/>
      <c r="H14" s="133"/>
    </row>
    <row r="15" spans="1:8" ht="11.25">
      <c r="A15" s="230" t="s">
        <v>13</v>
      </c>
      <c r="B15" s="230"/>
      <c r="C15" s="228" t="s">
        <v>14</v>
      </c>
      <c r="D15" s="134">
        <f>SUM(D16:D32)</f>
        <v>7550.13</v>
      </c>
      <c r="E15" s="134">
        <f>SUM(E16:E32)</f>
        <v>9038.629999999997</v>
      </c>
      <c r="F15" s="97"/>
      <c r="G15" s="97"/>
      <c r="H15" s="97"/>
    </row>
    <row r="16" spans="1:8" ht="11.25">
      <c r="A16" s="227"/>
      <c r="B16" s="231" t="s">
        <v>15</v>
      </c>
      <c r="C16" s="232" t="s">
        <v>16</v>
      </c>
      <c r="D16" s="134">
        <v>5899.15</v>
      </c>
      <c r="E16" s="233">
        <v>6558.95</v>
      </c>
      <c r="F16" s="97"/>
      <c r="G16" s="97"/>
      <c r="H16" s="97"/>
    </row>
    <row r="17" spans="1:5" ht="11.25">
      <c r="A17" s="234"/>
      <c r="B17" s="231" t="s">
        <v>17</v>
      </c>
      <c r="C17" s="232" t="s">
        <v>18</v>
      </c>
      <c r="D17" s="143"/>
      <c r="E17" s="233">
        <v>0</v>
      </c>
    </row>
    <row r="18" spans="1:5" ht="11.25">
      <c r="A18" s="234"/>
      <c r="B18" s="231" t="s">
        <v>19</v>
      </c>
      <c r="C18" s="232" t="s">
        <v>20</v>
      </c>
      <c r="D18" s="143"/>
      <c r="E18" s="233">
        <v>0</v>
      </c>
    </row>
    <row r="19" spans="1:5" ht="11.25">
      <c r="A19" s="234"/>
      <c r="B19" s="231" t="s">
        <v>21</v>
      </c>
      <c r="C19" s="232" t="s">
        <v>22</v>
      </c>
      <c r="D19" s="143"/>
      <c r="E19" s="233">
        <v>0</v>
      </c>
    </row>
    <row r="20" spans="1:5" ht="11.25">
      <c r="A20" s="227"/>
      <c r="B20" s="231" t="s">
        <v>23</v>
      </c>
      <c r="C20" s="232" t="s">
        <v>24</v>
      </c>
      <c r="D20" s="134">
        <v>1017.75</v>
      </c>
      <c r="E20" s="233">
        <v>1017.42</v>
      </c>
    </row>
    <row r="21" spans="1:5" ht="11.25">
      <c r="A21" s="227"/>
      <c r="B21" s="231" t="s">
        <v>25</v>
      </c>
      <c r="C21" s="232" t="s">
        <v>26</v>
      </c>
      <c r="D21" s="134"/>
      <c r="E21" s="233">
        <v>829.02</v>
      </c>
    </row>
    <row r="22" spans="1:5" ht="11.25">
      <c r="A22" s="227"/>
      <c r="B22" s="231" t="s">
        <v>27</v>
      </c>
      <c r="C22" s="232" t="s">
        <v>28</v>
      </c>
      <c r="D22" s="134"/>
      <c r="E22" s="233">
        <v>0</v>
      </c>
    </row>
    <row r="23" spans="1:5" ht="11.25">
      <c r="A23" s="227"/>
      <c r="B23" s="231" t="s">
        <v>29</v>
      </c>
      <c r="C23" s="232" t="s">
        <v>30</v>
      </c>
      <c r="D23" s="134"/>
      <c r="E23" s="233">
        <v>0</v>
      </c>
    </row>
    <row r="24" spans="1:5" ht="11.25">
      <c r="A24" s="227"/>
      <c r="B24" s="231" t="s">
        <v>31</v>
      </c>
      <c r="C24" s="232" t="s">
        <v>32</v>
      </c>
      <c r="D24" s="134"/>
      <c r="E24" s="233">
        <v>0</v>
      </c>
    </row>
    <row r="25" spans="1:5" ht="11.25">
      <c r="A25" s="227"/>
      <c r="B25" s="231" t="s">
        <v>33</v>
      </c>
      <c r="C25" s="232" t="s">
        <v>34</v>
      </c>
      <c r="D25" s="134">
        <v>23.3</v>
      </c>
      <c r="E25" s="233">
        <v>23.3</v>
      </c>
    </row>
    <row r="26" spans="1:5" ht="11.25">
      <c r="A26" s="227"/>
      <c r="B26" s="231" t="s">
        <v>35</v>
      </c>
      <c r="C26" s="232" t="s">
        <v>36</v>
      </c>
      <c r="D26" s="134">
        <v>583.88</v>
      </c>
      <c r="E26" s="233">
        <v>583.88</v>
      </c>
    </row>
    <row r="27" spans="1:5" ht="11.25">
      <c r="A27" s="227"/>
      <c r="B27" s="231" t="s">
        <v>37</v>
      </c>
      <c r="C27" s="232" t="s">
        <v>38</v>
      </c>
      <c r="D27" s="134"/>
      <c r="E27" s="233">
        <v>0</v>
      </c>
    </row>
    <row r="28" spans="1:5" ht="11.25">
      <c r="A28" s="230"/>
      <c r="B28" s="235" t="s">
        <v>39</v>
      </c>
      <c r="C28" s="232" t="s">
        <v>40</v>
      </c>
      <c r="D28" s="134"/>
      <c r="E28" s="233">
        <v>0</v>
      </c>
    </row>
    <row r="29" spans="1:5" ht="11.25">
      <c r="A29" s="230"/>
      <c r="B29" s="235" t="s">
        <v>41</v>
      </c>
      <c r="C29" s="232" t="s">
        <v>42</v>
      </c>
      <c r="D29" s="134"/>
      <c r="E29" s="233">
        <v>0</v>
      </c>
    </row>
    <row r="30" spans="1:5" ht="11.25">
      <c r="A30" s="230"/>
      <c r="B30" s="235" t="s">
        <v>43</v>
      </c>
      <c r="C30" s="232" t="s">
        <v>44</v>
      </c>
      <c r="D30" s="134"/>
      <c r="E30" s="233">
        <v>0</v>
      </c>
    </row>
    <row r="31" spans="1:5" ht="11.25">
      <c r="A31" s="230"/>
      <c r="B31" s="235" t="s">
        <v>45</v>
      </c>
      <c r="C31" s="232" t="s">
        <v>46</v>
      </c>
      <c r="D31" s="134"/>
      <c r="E31" s="233">
        <v>0</v>
      </c>
    </row>
    <row r="32" spans="1:5" ht="11.25">
      <c r="A32" s="230"/>
      <c r="B32" s="231" t="s">
        <v>47</v>
      </c>
      <c r="C32" s="232" t="s">
        <v>48</v>
      </c>
      <c r="D32" s="134">
        <v>26.05</v>
      </c>
      <c r="E32" s="233">
        <v>26.06</v>
      </c>
    </row>
    <row r="33" spans="1:5" ht="11.25">
      <c r="A33" s="230" t="s">
        <v>49</v>
      </c>
      <c r="B33" s="231"/>
      <c r="C33" s="228" t="s">
        <v>50</v>
      </c>
      <c r="D33" s="134">
        <f>SUM(D34:D40)</f>
        <v>702.95</v>
      </c>
      <c r="E33" s="134">
        <f>SUM(E34:E40)</f>
        <v>702.95</v>
      </c>
    </row>
    <row r="34" spans="1:5" ht="11.25">
      <c r="A34" s="230"/>
      <c r="B34" s="231" t="s">
        <v>51</v>
      </c>
      <c r="C34" s="232" t="s">
        <v>52</v>
      </c>
      <c r="D34" s="134">
        <v>702.95</v>
      </c>
      <c r="E34" s="233">
        <v>702.95</v>
      </c>
    </row>
    <row r="35" spans="1:5" ht="11.25">
      <c r="A35" s="230"/>
      <c r="B35" s="231" t="s">
        <v>53</v>
      </c>
      <c r="C35" s="232" t="s">
        <v>54</v>
      </c>
      <c r="D35" s="134"/>
      <c r="E35" s="233">
        <v>0</v>
      </c>
    </row>
    <row r="36" spans="1:5" ht="11.25">
      <c r="A36" s="230"/>
      <c r="B36" s="231" t="s">
        <v>55</v>
      </c>
      <c r="C36" s="232" t="s">
        <v>56</v>
      </c>
      <c r="D36" s="134"/>
      <c r="E36" s="233">
        <v>0</v>
      </c>
    </row>
    <row r="37" spans="1:5" ht="11.25">
      <c r="A37" s="230"/>
      <c r="B37" s="231" t="s">
        <v>57</v>
      </c>
      <c r="C37" s="232" t="s">
        <v>58</v>
      </c>
      <c r="D37" s="134"/>
      <c r="E37" s="233">
        <v>0</v>
      </c>
    </row>
    <row r="38" spans="1:5" ht="11.25">
      <c r="A38" s="230"/>
      <c r="B38" s="235" t="s">
        <v>59</v>
      </c>
      <c r="C38" s="232" t="s">
        <v>60</v>
      </c>
      <c r="D38" s="134"/>
      <c r="E38" s="233">
        <v>0</v>
      </c>
    </row>
    <row r="39" spans="1:5" ht="11.25">
      <c r="A39" s="230"/>
      <c r="B39" s="235" t="s">
        <v>61</v>
      </c>
      <c r="C39" s="232" t="s">
        <v>62</v>
      </c>
      <c r="D39" s="134"/>
      <c r="E39" s="233">
        <v>0</v>
      </c>
    </row>
    <row r="40" spans="1:5" ht="11.25">
      <c r="A40" s="227"/>
      <c r="B40" s="231" t="s">
        <v>63</v>
      </c>
      <c r="C40" s="232" t="s">
        <v>64</v>
      </c>
      <c r="D40" s="134"/>
      <c r="E40" s="233">
        <v>0</v>
      </c>
    </row>
    <row r="41" spans="1:5" ht="11.25">
      <c r="A41" s="236" t="s">
        <v>65</v>
      </c>
      <c r="B41" s="235"/>
      <c r="C41" s="228" t="s">
        <v>66</v>
      </c>
      <c r="D41" s="134">
        <f>SUM(D42:D47)</f>
        <v>2308.4200000000005</v>
      </c>
      <c r="E41" s="134">
        <f>SUM(E42:E47)</f>
        <v>2308.42</v>
      </c>
    </row>
    <row r="42" spans="1:5" ht="11.25">
      <c r="A42" s="230"/>
      <c r="B42" s="237" t="s">
        <v>67</v>
      </c>
      <c r="C42" s="232" t="s">
        <v>68</v>
      </c>
      <c r="D42" s="134">
        <v>1759.28</v>
      </c>
      <c r="E42" s="233">
        <v>1759.26</v>
      </c>
    </row>
    <row r="43" spans="1:5" ht="11.25">
      <c r="A43" s="236"/>
      <c r="B43" s="235" t="s">
        <v>69</v>
      </c>
      <c r="C43" s="232" t="s">
        <v>70</v>
      </c>
      <c r="D43" s="134">
        <v>41.63</v>
      </c>
      <c r="E43" s="233">
        <v>41.64</v>
      </c>
    </row>
    <row r="44" spans="1:5" ht="11.25">
      <c r="A44" s="236"/>
      <c r="B44" s="235" t="s">
        <v>71</v>
      </c>
      <c r="C44" s="232" t="s">
        <v>72</v>
      </c>
      <c r="D44" s="134">
        <v>432.98</v>
      </c>
      <c r="E44" s="233">
        <v>432.98</v>
      </c>
    </row>
    <row r="45" spans="1:5" ht="11.25">
      <c r="A45" s="236"/>
      <c r="B45" s="238" t="s">
        <v>73</v>
      </c>
      <c r="C45" s="232" t="s">
        <v>74</v>
      </c>
      <c r="D45" s="134">
        <v>23.38</v>
      </c>
      <c r="E45" s="233">
        <v>23.75</v>
      </c>
    </row>
    <row r="46" spans="1:5" ht="11.25">
      <c r="A46" s="236"/>
      <c r="B46" s="238" t="s">
        <v>75</v>
      </c>
      <c r="C46" s="232" t="s">
        <v>76</v>
      </c>
      <c r="D46" s="134"/>
      <c r="E46" s="233">
        <v>0</v>
      </c>
    </row>
    <row r="47" spans="1:5" ht="11.25">
      <c r="A47" s="236"/>
      <c r="B47" s="235" t="s">
        <v>77</v>
      </c>
      <c r="C47" s="232" t="s">
        <v>78</v>
      </c>
      <c r="D47" s="134">
        <v>51.15</v>
      </c>
      <c r="E47" s="233">
        <v>50.79</v>
      </c>
    </row>
    <row r="48" spans="1:5" ht="11.25">
      <c r="A48" s="329" t="s">
        <v>79</v>
      </c>
      <c r="B48" s="329"/>
      <c r="C48" s="228" t="s">
        <v>80</v>
      </c>
      <c r="D48" s="150">
        <f>D49+D60+D61+D64+D69+D73+D76+D77+D78+D79+D80+D81+D82+D83+D84+D85+D86+D87+D88+D89+D90+D93+D94+D95</f>
        <v>5494.3</v>
      </c>
      <c r="E48" s="150">
        <f>E49+E60+E61+E64+E69+E73+E76+E77+E78+E79+E80+E81+E82+E83+E84+E85+E86+E87+E88+E89+E90+E93+E94+E95</f>
        <v>5350.499999999999</v>
      </c>
    </row>
    <row r="49" spans="1:5" ht="11.25">
      <c r="A49" s="229" t="s">
        <v>81</v>
      </c>
      <c r="B49" s="231"/>
      <c r="C49" s="228" t="s">
        <v>82</v>
      </c>
      <c r="D49" s="150">
        <f>SUM(D50:D59)</f>
        <v>1561.07</v>
      </c>
      <c r="E49" s="150">
        <f>SUM(E50:E59)</f>
        <v>1535.07</v>
      </c>
    </row>
    <row r="50" spans="1:5" ht="11.25">
      <c r="A50" s="236"/>
      <c r="B50" s="235" t="s">
        <v>83</v>
      </c>
      <c r="C50" s="232" t="s">
        <v>84</v>
      </c>
      <c r="D50" s="134">
        <v>53.71</v>
      </c>
      <c r="E50" s="134">
        <v>43.28</v>
      </c>
    </row>
    <row r="51" spans="1:5" ht="11.25">
      <c r="A51" s="236"/>
      <c r="B51" s="235" t="s">
        <v>85</v>
      </c>
      <c r="C51" s="232" t="s">
        <v>86</v>
      </c>
      <c r="D51" s="134">
        <v>34.31</v>
      </c>
      <c r="E51" s="134">
        <v>34.31</v>
      </c>
    </row>
    <row r="52" spans="1:5" ht="11.25">
      <c r="A52" s="236"/>
      <c r="B52" s="235" t="s">
        <v>87</v>
      </c>
      <c r="C52" s="232" t="s">
        <v>88</v>
      </c>
      <c r="D52" s="134">
        <v>734.78</v>
      </c>
      <c r="E52" s="134">
        <v>734.68</v>
      </c>
    </row>
    <row r="53" spans="1:5" ht="11.25">
      <c r="A53" s="236"/>
      <c r="B53" s="235" t="s">
        <v>89</v>
      </c>
      <c r="C53" s="232" t="s">
        <v>90</v>
      </c>
      <c r="D53" s="134">
        <v>185.65</v>
      </c>
      <c r="E53" s="134">
        <v>189.22</v>
      </c>
    </row>
    <row r="54" spans="1:5" ht="11.25">
      <c r="A54" s="236"/>
      <c r="B54" s="235" t="s">
        <v>91</v>
      </c>
      <c r="C54" s="232" t="s">
        <v>92</v>
      </c>
      <c r="D54" s="134">
        <v>7.62</v>
      </c>
      <c r="E54" s="134">
        <v>7.68</v>
      </c>
    </row>
    <row r="55" spans="1:5" ht="11.25">
      <c r="A55" s="236"/>
      <c r="B55" s="235" t="s">
        <v>93</v>
      </c>
      <c r="C55" s="232" t="s">
        <v>94</v>
      </c>
      <c r="D55" s="134"/>
      <c r="E55" s="134">
        <v>0</v>
      </c>
    </row>
    <row r="56" spans="1:5" ht="11.25">
      <c r="A56" s="236"/>
      <c r="B56" s="235" t="s">
        <v>95</v>
      </c>
      <c r="C56" s="232" t="s">
        <v>96</v>
      </c>
      <c r="D56" s="134"/>
      <c r="E56" s="134">
        <v>0</v>
      </c>
    </row>
    <row r="57" spans="1:5" ht="11.25">
      <c r="A57" s="236"/>
      <c r="B57" s="235" t="s">
        <v>97</v>
      </c>
      <c r="C57" s="232" t="s">
        <v>98</v>
      </c>
      <c r="D57" s="134">
        <v>38.07</v>
      </c>
      <c r="E57" s="134">
        <v>38.36</v>
      </c>
    </row>
    <row r="58" spans="1:5" ht="11.25">
      <c r="A58" s="236"/>
      <c r="B58" s="239" t="s">
        <v>99</v>
      </c>
      <c r="C58" s="232" t="s">
        <v>100</v>
      </c>
      <c r="D58" s="134"/>
      <c r="E58" s="134">
        <v>20</v>
      </c>
    </row>
    <row r="59" spans="1:5" ht="11.25">
      <c r="A59" s="236"/>
      <c r="B59" s="235" t="s">
        <v>101</v>
      </c>
      <c r="C59" s="232" t="s">
        <v>102</v>
      </c>
      <c r="D59" s="134">
        <v>506.93</v>
      </c>
      <c r="E59" s="134">
        <v>467.54</v>
      </c>
    </row>
    <row r="60" spans="1:5" ht="11.25">
      <c r="A60" s="230" t="s">
        <v>103</v>
      </c>
      <c r="B60" s="231"/>
      <c r="C60" s="228" t="s">
        <v>104</v>
      </c>
      <c r="D60" s="150">
        <v>742.58</v>
      </c>
      <c r="E60" s="240">
        <v>534.11</v>
      </c>
    </row>
    <row r="61" spans="1:5" ht="11.25">
      <c r="A61" s="230" t="s">
        <v>105</v>
      </c>
      <c r="B61" s="227"/>
      <c r="C61" s="228" t="s">
        <v>106</v>
      </c>
      <c r="D61" s="150">
        <f>D62+D63</f>
        <v>592.97</v>
      </c>
      <c r="E61" s="150">
        <f>E62+E63</f>
        <v>603.28</v>
      </c>
    </row>
    <row r="62" spans="1:5" ht="11.25">
      <c r="A62" s="230"/>
      <c r="B62" s="239" t="s">
        <v>107</v>
      </c>
      <c r="C62" s="232" t="s">
        <v>108</v>
      </c>
      <c r="D62" s="134">
        <v>592.97</v>
      </c>
      <c r="E62" s="233">
        <v>603.28</v>
      </c>
    </row>
    <row r="63" spans="1:5" ht="11.25">
      <c r="A63" s="230"/>
      <c r="B63" s="239" t="s">
        <v>109</v>
      </c>
      <c r="C63" s="232" t="s">
        <v>110</v>
      </c>
      <c r="D63" s="134"/>
      <c r="E63" s="233">
        <v>0</v>
      </c>
    </row>
    <row r="64" spans="1:5" ht="11.25">
      <c r="A64" s="230" t="s">
        <v>111</v>
      </c>
      <c r="B64" s="227"/>
      <c r="C64" s="228" t="s">
        <v>112</v>
      </c>
      <c r="D64" s="150">
        <f>SUM(D65:D68)</f>
        <v>2328.8100000000004</v>
      </c>
      <c r="E64" s="150">
        <f>SUM(E65:E68)</f>
        <v>2330.94</v>
      </c>
    </row>
    <row r="65" spans="1:5" ht="11.25">
      <c r="A65" s="236"/>
      <c r="B65" s="235" t="s">
        <v>113</v>
      </c>
      <c r="C65" s="232" t="s">
        <v>114</v>
      </c>
      <c r="D65" s="134">
        <v>1427.43</v>
      </c>
      <c r="E65" s="134">
        <v>1429.56</v>
      </c>
    </row>
    <row r="66" spans="1:5" ht="11.25">
      <c r="A66" s="236"/>
      <c r="B66" s="235" t="s">
        <v>115</v>
      </c>
      <c r="C66" s="232" t="s">
        <v>116</v>
      </c>
      <c r="D66" s="134">
        <v>481.66</v>
      </c>
      <c r="E66" s="134">
        <v>481.66</v>
      </c>
    </row>
    <row r="67" spans="1:5" ht="11.25">
      <c r="A67" s="236"/>
      <c r="B67" s="235" t="s">
        <v>117</v>
      </c>
      <c r="C67" s="232" t="s">
        <v>118</v>
      </c>
      <c r="D67" s="134">
        <v>358.55</v>
      </c>
      <c r="E67" s="134">
        <v>358.55</v>
      </c>
    </row>
    <row r="68" spans="1:5" ht="11.25">
      <c r="A68" s="236"/>
      <c r="B68" s="235" t="s">
        <v>119</v>
      </c>
      <c r="C68" s="232" t="s">
        <v>120</v>
      </c>
      <c r="D68" s="134">
        <v>61.17</v>
      </c>
      <c r="E68" s="134">
        <v>61.17</v>
      </c>
    </row>
    <row r="69" spans="1:5" ht="11.25">
      <c r="A69" s="241" t="s">
        <v>121</v>
      </c>
      <c r="B69" s="227"/>
      <c r="C69" s="228" t="s">
        <v>122</v>
      </c>
      <c r="D69" s="134">
        <f>SUM(D70:D72)</f>
        <v>116.97</v>
      </c>
      <c r="E69" s="150">
        <f>SUM(E70:E72)</f>
        <v>107.2</v>
      </c>
    </row>
    <row r="70" spans="1:5" ht="11.25">
      <c r="A70" s="236"/>
      <c r="B70" s="235" t="s">
        <v>123</v>
      </c>
      <c r="C70" s="232" t="s">
        <v>124</v>
      </c>
      <c r="D70" s="134">
        <v>5.44</v>
      </c>
      <c r="E70" s="134">
        <v>0</v>
      </c>
    </row>
    <row r="71" spans="1:5" ht="11.25">
      <c r="A71" s="236"/>
      <c r="B71" s="235" t="s">
        <v>125</v>
      </c>
      <c r="C71" s="232" t="s">
        <v>126</v>
      </c>
      <c r="D71" s="134">
        <v>7.19</v>
      </c>
      <c r="E71" s="134">
        <v>7.2</v>
      </c>
    </row>
    <row r="72" spans="1:5" ht="11.25">
      <c r="A72" s="236"/>
      <c r="B72" s="235" t="s">
        <v>127</v>
      </c>
      <c r="C72" s="232" t="s">
        <v>128</v>
      </c>
      <c r="D72" s="134">
        <v>104.34</v>
      </c>
      <c r="E72" s="134">
        <v>100</v>
      </c>
    </row>
    <row r="73" spans="1:5" ht="11.25">
      <c r="A73" s="242" t="s">
        <v>129</v>
      </c>
      <c r="B73" s="227"/>
      <c r="C73" s="228" t="s">
        <v>130</v>
      </c>
      <c r="D73" s="134">
        <f>SUM(D74:D75)</f>
        <v>3.46</v>
      </c>
      <c r="E73" s="150">
        <f>SUM(E74:E75)</f>
        <v>3.46</v>
      </c>
    </row>
    <row r="74" spans="1:5" ht="11.25">
      <c r="A74" s="236"/>
      <c r="B74" s="235" t="s">
        <v>131</v>
      </c>
      <c r="C74" s="232" t="s">
        <v>132</v>
      </c>
      <c r="D74" s="134">
        <v>3.46</v>
      </c>
      <c r="E74" s="233">
        <v>3.46</v>
      </c>
    </row>
    <row r="75" spans="1:5" ht="11.25">
      <c r="A75" s="236"/>
      <c r="B75" s="235" t="s">
        <v>133</v>
      </c>
      <c r="C75" s="232" t="s">
        <v>134</v>
      </c>
      <c r="D75" s="134"/>
      <c r="E75" s="233">
        <v>0</v>
      </c>
    </row>
    <row r="76" spans="1:5" ht="11.25">
      <c r="A76" s="328" t="s">
        <v>135</v>
      </c>
      <c r="B76" s="328"/>
      <c r="C76" s="228" t="s">
        <v>136</v>
      </c>
      <c r="D76" s="134"/>
      <c r="E76" s="233">
        <v>0</v>
      </c>
    </row>
    <row r="77" spans="1:5" ht="11.25">
      <c r="A77" s="328" t="s">
        <v>137</v>
      </c>
      <c r="B77" s="328"/>
      <c r="C77" s="228" t="s">
        <v>138</v>
      </c>
      <c r="D77" s="134"/>
      <c r="E77" s="233">
        <v>0</v>
      </c>
    </row>
    <row r="78" spans="1:5" ht="11.25">
      <c r="A78" s="230" t="s">
        <v>139</v>
      </c>
      <c r="B78" s="227"/>
      <c r="C78" s="228" t="s">
        <v>140</v>
      </c>
      <c r="D78" s="134">
        <v>0.78</v>
      </c>
      <c r="E78" s="233">
        <v>1</v>
      </c>
    </row>
    <row r="79" spans="1:5" ht="11.25">
      <c r="A79" s="230" t="s">
        <v>141</v>
      </c>
      <c r="B79" s="227"/>
      <c r="C79" s="228" t="s">
        <v>142</v>
      </c>
      <c r="D79" s="134">
        <v>20.2</v>
      </c>
      <c r="E79" s="233">
        <v>10</v>
      </c>
    </row>
    <row r="80" spans="1:5" ht="11.25">
      <c r="A80" s="230" t="s">
        <v>143</v>
      </c>
      <c r="B80" s="227"/>
      <c r="C80" s="228" t="s">
        <v>144</v>
      </c>
      <c r="D80" s="134">
        <v>3.24</v>
      </c>
      <c r="E80" s="233">
        <v>3.25</v>
      </c>
    </row>
    <row r="81" spans="1:5" ht="11.25">
      <c r="A81" s="230" t="s">
        <v>145</v>
      </c>
      <c r="B81" s="227"/>
      <c r="C81" s="228" t="s">
        <v>146</v>
      </c>
      <c r="D81" s="134">
        <v>1.22</v>
      </c>
      <c r="E81" s="233">
        <v>4.23</v>
      </c>
    </row>
    <row r="82" spans="1:5" ht="11.25">
      <c r="A82" s="230" t="s">
        <v>147</v>
      </c>
      <c r="B82" s="227"/>
      <c r="C82" s="228" t="s">
        <v>148</v>
      </c>
      <c r="D82" s="134"/>
      <c r="E82" s="233">
        <v>0</v>
      </c>
    </row>
    <row r="83" spans="1:5" ht="11.25">
      <c r="A83" s="230" t="s">
        <v>149</v>
      </c>
      <c r="B83" s="227"/>
      <c r="C83" s="228" t="s">
        <v>150</v>
      </c>
      <c r="D83" s="134"/>
      <c r="E83" s="233">
        <v>0</v>
      </c>
    </row>
    <row r="84" spans="1:5" ht="11.25">
      <c r="A84" s="230" t="s">
        <v>151</v>
      </c>
      <c r="B84" s="227"/>
      <c r="C84" s="228" t="s">
        <v>152</v>
      </c>
      <c r="D84" s="134"/>
      <c r="E84" s="233">
        <v>0</v>
      </c>
    </row>
    <row r="85" spans="1:5" ht="11.25">
      <c r="A85" s="331" t="s">
        <v>153</v>
      </c>
      <c r="B85" s="331"/>
      <c r="C85" s="228" t="s">
        <v>154</v>
      </c>
      <c r="D85" s="134"/>
      <c r="E85" s="233">
        <v>0</v>
      </c>
    </row>
    <row r="86" spans="1:5" ht="11.25">
      <c r="A86" s="230" t="s">
        <v>155</v>
      </c>
      <c r="B86" s="227"/>
      <c r="C86" s="228" t="s">
        <v>156</v>
      </c>
      <c r="D86" s="134"/>
      <c r="E86" s="233">
        <v>0</v>
      </c>
    </row>
    <row r="87" spans="1:5" ht="11.25">
      <c r="A87" s="230" t="s">
        <v>157</v>
      </c>
      <c r="B87" s="227"/>
      <c r="C87" s="228" t="s">
        <v>158</v>
      </c>
      <c r="D87" s="134"/>
      <c r="E87" s="233">
        <v>0</v>
      </c>
    </row>
    <row r="88" spans="1:5" ht="11.25">
      <c r="A88" s="230" t="s">
        <v>159</v>
      </c>
      <c r="B88" s="227"/>
      <c r="C88" s="228" t="s">
        <v>160</v>
      </c>
      <c r="D88" s="134"/>
      <c r="E88" s="233">
        <v>0</v>
      </c>
    </row>
    <row r="89" spans="1:5" ht="11.25">
      <c r="A89" s="230" t="s">
        <v>161</v>
      </c>
      <c r="B89" s="227"/>
      <c r="C89" s="228" t="s">
        <v>162</v>
      </c>
      <c r="D89" s="134"/>
      <c r="E89" s="233">
        <v>0</v>
      </c>
    </row>
    <row r="90" spans="1:5" ht="11.25">
      <c r="A90" s="230" t="s">
        <v>163</v>
      </c>
      <c r="B90" s="227"/>
      <c r="C90" s="228" t="s">
        <v>164</v>
      </c>
      <c r="D90" s="134">
        <f>SUM(D91:D92)</f>
        <v>0</v>
      </c>
      <c r="E90" s="134">
        <v>0</v>
      </c>
    </row>
    <row r="91" spans="1:5" ht="11.25">
      <c r="A91" s="230"/>
      <c r="B91" s="235" t="s">
        <v>165</v>
      </c>
      <c r="C91" s="232" t="s">
        <v>166</v>
      </c>
      <c r="D91" s="134"/>
      <c r="E91" s="233">
        <v>0</v>
      </c>
    </row>
    <row r="92" spans="1:5" ht="11.25">
      <c r="A92" s="230"/>
      <c r="B92" s="235" t="s">
        <v>167</v>
      </c>
      <c r="C92" s="232" t="s">
        <v>168</v>
      </c>
      <c r="D92" s="134"/>
      <c r="E92" s="233">
        <v>0</v>
      </c>
    </row>
    <row r="93" spans="1:5" ht="11.25">
      <c r="A93" s="331" t="s">
        <v>169</v>
      </c>
      <c r="B93" s="331"/>
      <c r="C93" s="228" t="s">
        <v>170</v>
      </c>
      <c r="D93" s="134"/>
      <c r="E93" s="233">
        <v>0</v>
      </c>
    </row>
    <row r="94" spans="1:5" ht="11.25">
      <c r="A94" s="230" t="s">
        <v>171</v>
      </c>
      <c r="B94" s="230"/>
      <c r="C94" s="228" t="s">
        <v>172</v>
      </c>
      <c r="D94" s="134"/>
      <c r="E94" s="233">
        <v>0</v>
      </c>
    </row>
    <row r="95" spans="1:5" ht="11.25">
      <c r="A95" s="230" t="s">
        <v>173</v>
      </c>
      <c r="B95" s="227"/>
      <c r="C95" s="228" t="s">
        <v>174</v>
      </c>
      <c r="D95" s="134">
        <f>SUM(D96:D103)</f>
        <v>123</v>
      </c>
      <c r="E95" s="134">
        <f>SUM(E96:E103)</f>
        <v>217.96</v>
      </c>
    </row>
    <row r="96" spans="1:5" ht="11.25">
      <c r="A96" s="230"/>
      <c r="B96" s="235" t="s">
        <v>175</v>
      </c>
      <c r="C96" s="232" t="s">
        <v>176</v>
      </c>
      <c r="D96" s="134"/>
      <c r="E96" s="233">
        <v>0</v>
      </c>
    </row>
    <row r="97" spans="1:5" ht="11.25">
      <c r="A97" s="236"/>
      <c r="B97" s="235" t="s">
        <v>177</v>
      </c>
      <c r="C97" s="232" t="s">
        <v>178</v>
      </c>
      <c r="D97" s="134"/>
      <c r="E97" s="233">
        <v>0</v>
      </c>
    </row>
    <row r="98" spans="1:5" ht="11.25">
      <c r="A98" s="236"/>
      <c r="B98" s="235" t="s">
        <v>179</v>
      </c>
      <c r="C98" s="232" t="s">
        <v>180</v>
      </c>
      <c r="D98" s="134"/>
      <c r="E98" s="233">
        <v>0</v>
      </c>
    </row>
    <row r="99" spans="1:5" ht="11.25">
      <c r="A99" s="236"/>
      <c r="B99" s="235" t="s">
        <v>181</v>
      </c>
      <c r="C99" s="232" t="s">
        <v>182</v>
      </c>
      <c r="D99" s="134"/>
      <c r="E99" s="233">
        <v>0</v>
      </c>
    </row>
    <row r="100" spans="1:5" ht="11.25">
      <c r="A100" s="236"/>
      <c r="B100" s="235" t="s">
        <v>183</v>
      </c>
      <c r="C100" s="232" t="s">
        <v>184</v>
      </c>
      <c r="D100" s="134"/>
      <c r="E100" s="233">
        <v>0</v>
      </c>
    </row>
    <row r="101" spans="1:5" ht="11.25">
      <c r="A101" s="236"/>
      <c r="B101" s="235" t="s">
        <v>185</v>
      </c>
      <c r="C101" s="232" t="s">
        <v>186</v>
      </c>
      <c r="D101" s="134"/>
      <c r="E101" s="233">
        <v>0</v>
      </c>
    </row>
    <row r="102" spans="1:5" ht="11.25">
      <c r="A102" s="236"/>
      <c r="B102" s="235" t="s">
        <v>187</v>
      </c>
      <c r="C102" s="232" t="s">
        <v>188</v>
      </c>
      <c r="D102" s="134"/>
      <c r="E102" s="233">
        <v>0</v>
      </c>
    </row>
    <row r="103" spans="1:5" ht="11.25">
      <c r="A103" s="230"/>
      <c r="B103" s="235" t="s">
        <v>189</v>
      </c>
      <c r="C103" s="232" t="s">
        <v>190</v>
      </c>
      <c r="D103" s="134">
        <v>123</v>
      </c>
      <c r="E103" s="233">
        <v>217.96</v>
      </c>
    </row>
    <row r="104" spans="1:5" ht="11.25">
      <c r="A104" s="230" t="s">
        <v>191</v>
      </c>
      <c r="B104" s="230"/>
      <c r="C104" s="228" t="s">
        <v>192</v>
      </c>
      <c r="D104" s="134">
        <f>D105+D108+D113</f>
        <v>0</v>
      </c>
      <c r="E104" s="134">
        <f>E105+E108+E113</f>
        <v>0</v>
      </c>
    </row>
    <row r="105" spans="1:5" ht="11.25">
      <c r="A105" s="227" t="s">
        <v>193</v>
      </c>
      <c r="B105" s="227"/>
      <c r="C105" s="228" t="s">
        <v>194</v>
      </c>
      <c r="D105" s="134">
        <f>SUM(D106:D107)</f>
        <v>0</v>
      </c>
      <c r="E105" s="134">
        <f>E106+E107</f>
        <v>0</v>
      </c>
    </row>
    <row r="106" spans="1:5" ht="11.25">
      <c r="A106" s="230"/>
      <c r="B106" s="231" t="s">
        <v>195</v>
      </c>
      <c r="C106" s="232" t="s">
        <v>196</v>
      </c>
      <c r="D106" s="134"/>
      <c r="E106" s="233">
        <v>0</v>
      </c>
    </row>
    <row r="107" spans="1:5" ht="11.25">
      <c r="A107" s="230"/>
      <c r="B107" s="231" t="s">
        <v>197</v>
      </c>
      <c r="C107" s="232" t="s">
        <v>198</v>
      </c>
      <c r="D107" s="134"/>
      <c r="E107" s="233">
        <v>0</v>
      </c>
    </row>
    <row r="108" spans="1:5" ht="11.25">
      <c r="A108" s="227" t="s">
        <v>199</v>
      </c>
      <c r="B108" s="227"/>
      <c r="C108" s="228" t="s">
        <v>200</v>
      </c>
      <c r="D108" s="134">
        <f>SUM(D109:D112)</f>
        <v>0</v>
      </c>
      <c r="E108" s="134">
        <f>SUM(E109:E112)</f>
        <v>0</v>
      </c>
    </row>
    <row r="109" spans="1:5" ht="11.25">
      <c r="A109" s="227"/>
      <c r="B109" s="231" t="s">
        <v>201</v>
      </c>
      <c r="C109" s="232" t="s">
        <v>202</v>
      </c>
      <c r="D109" s="134"/>
      <c r="E109" s="233">
        <v>0</v>
      </c>
    </row>
    <row r="110" spans="1:5" ht="22.5">
      <c r="A110" s="230"/>
      <c r="B110" s="239" t="s">
        <v>203</v>
      </c>
      <c r="C110" s="232" t="s">
        <v>204</v>
      </c>
      <c r="D110" s="134"/>
      <c r="E110" s="233">
        <v>0</v>
      </c>
    </row>
    <row r="111" spans="1:5" ht="11.25">
      <c r="A111" s="230"/>
      <c r="B111" s="243" t="s">
        <v>205</v>
      </c>
      <c r="C111" s="232" t="s">
        <v>206</v>
      </c>
      <c r="D111" s="134"/>
      <c r="E111" s="233">
        <v>0</v>
      </c>
    </row>
    <row r="112" spans="1:5" ht="11.25">
      <c r="A112" s="230"/>
      <c r="B112" s="243" t="s">
        <v>207</v>
      </c>
      <c r="C112" s="232" t="s">
        <v>208</v>
      </c>
      <c r="D112" s="134"/>
      <c r="E112" s="233">
        <v>0</v>
      </c>
    </row>
    <row r="113" spans="1:5" ht="11.25">
      <c r="A113" s="244" t="s">
        <v>209</v>
      </c>
      <c r="B113" s="244"/>
      <c r="C113" s="228" t="s">
        <v>210</v>
      </c>
      <c r="D113" s="134">
        <f>SUM(D114:D117)</f>
        <v>0</v>
      </c>
      <c r="E113" s="134">
        <f>SUM(E114:E117)</f>
        <v>0</v>
      </c>
    </row>
    <row r="114" spans="1:5" ht="11.25">
      <c r="A114" s="244"/>
      <c r="B114" s="231" t="s">
        <v>211</v>
      </c>
      <c r="C114" s="232" t="s">
        <v>212</v>
      </c>
      <c r="D114" s="134"/>
      <c r="E114" s="233">
        <v>0</v>
      </c>
    </row>
    <row r="115" spans="1:5" ht="11.25">
      <c r="A115" s="230"/>
      <c r="B115" s="231" t="s">
        <v>213</v>
      </c>
      <c r="C115" s="232" t="s">
        <v>214</v>
      </c>
      <c r="D115" s="134"/>
      <c r="E115" s="233">
        <v>0</v>
      </c>
    </row>
    <row r="116" spans="1:5" ht="11.25">
      <c r="A116" s="230"/>
      <c r="B116" s="239" t="s">
        <v>215</v>
      </c>
      <c r="C116" s="232" t="s">
        <v>216</v>
      </c>
      <c r="D116" s="134"/>
      <c r="E116" s="233">
        <v>0</v>
      </c>
    </row>
    <row r="117" spans="1:5" ht="11.25">
      <c r="A117" s="230"/>
      <c r="B117" s="239" t="s">
        <v>217</v>
      </c>
      <c r="C117" s="232" t="s">
        <v>218</v>
      </c>
      <c r="D117" s="134"/>
      <c r="E117" s="233">
        <v>0</v>
      </c>
    </row>
    <row r="118" spans="1:5" ht="11.25">
      <c r="A118" s="230" t="s">
        <v>219</v>
      </c>
      <c r="B118" s="235"/>
      <c r="C118" s="228" t="s">
        <v>220</v>
      </c>
      <c r="D118" s="134">
        <f>D119+D120+D121</f>
        <v>0</v>
      </c>
      <c r="E118" s="134">
        <f>E119+E120+E121</f>
        <v>0</v>
      </c>
    </row>
    <row r="119" spans="1:5" ht="11.25">
      <c r="A119" s="230"/>
      <c r="B119" s="245" t="s">
        <v>221</v>
      </c>
      <c r="C119" s="246" t="s">
        <v>222</v>
      </c>
      <c r="D119" s="134"/>
      <c r="E119" s="233">
        <v>0</v>
      </c>
    </row>
    <row r="120" spans="1:5" ht="22.5">
      <c r="A120" s="230"/>
      <c r="B120" s="247" t="s">
        <v>223</v>
      </c>
      <c r="C120" s="246" t="s">
        <v>224</v>
      </c>
      <c r="D120" s="134"/>
      <c r="E120" s="233">
        <v>0</v>
      </c>
    </row>
    <row r="121" spans="1:5" ht="11.25">
      <c r="A121" s="230"/>
      <c r="B121" s="248" t="s">
        <v>225</v>
      </c>
      <c r="C121" s="246" t="s">
        <v>226</v>
      </c>
      <c r="D121" s="134"/>
      <c r="E121" s="233">
        <v>0</v>
      </c>
    </row>
    <row r="122" spans="1:5" ht="11.25">
      <c r="A122" s="249" t="s">
        <v>227</v>
      </c>
      <c r="B122" s="242"/>
      <c r="C122" s="250" t="s">
        <v>228</v>
      </c>
      <c r="D122" s="134">
        <f>D123</f>
        <v>0</v>
      </c>
      <c r="E122" s="134">
        <f>E123</f>
        <v>0</v>
      </c>
    </row>
    <row r="123" spans="1:5" ht="11.25">
      <c r="A123" s="230" t="s">
        <v>229</v>
      </c>
      <c r="B123" s="235"/>
      <c r="C123" s="228" t="s">
        <v>230</v>
      </c>
      <c r="D123" s="134"/>
      <c r="E123" s="233">
        <v>0</v>
      </c>
    </row>
    <row r="124" spans="1:5" ht="11.25">
      <c r="A124" s="315" t="s">
        <v>231</v>
      </c>
      <c r="B124" s="315"/>
      <c r="C124" s="228" t="s">
        <v>232</v>
      </c>
      <c r="D124" s="134">
        <f>D125</f>
        <v>0</v>
      </c>
      <c r="E124" s="134">
        <f>E125</f>
        <v>0</v>
      </c>
    </row>
    <row r="125" spans="1:5" ht="11.25">
      <c r="A125" s="315" t="s">
        <v>233</v>
      </c>
      <c r="B125" s="332"/>
      <c r="C125" s="228" t="s">
        <v>234</v>
      </c>
      <c r="D125" s="134">
        <f>D126+D127+D128+D129+D130+D131+D132+D133+D134+D135+D136</f>
        <v>0</v>
      </c>
      <c r="E125" s="134">
        <f>E126+E127+E128+E129+E130+E131+E132+E133+E134+E135+E136</f>
        <v>0</v>
      </c>
    </row>
    <row r="126" spans="1:5" ht="11.25">
      <c r="A126" s="230"/>
      <c r="B126" s="235" t="s">
        <v>235</v>
      </c>
      <c r="C126" s="232" t="s">
        <v>236</v>
      </c>
      <c r="D126" s="134"/>
      <c r="E126" s="233">
        <v>0</v>
      </c>
    </row>
    <row r="127" spans="1:5" ht="11.25">
      <c r="A127" s="230"/>
      <c r="B127" s="243" t="s">
        <v>237</v>
      </c>
      <c r="C127" s="232" t="s">
        <v>238</v>
      </c>
      <c r="D127" s="134"/>
      <c r="E127" s="233">
        <v>0</v>
      </c>
    </row>
    <row r="128" spans="1:5" ht="11.25">
      <c r="A128" s="230"/>
      <c r="B128" s="243" t="s">
        <v>239</v>
      </c>
      <c r="C128" s="232" t="s">
        <v>240</v>
      </c>
      <c r="D128" s="134"/>
      <c r="E128" s="233">
        <v>0</v>
      </c>
    </row>
    <row r="129" spans="1:5" ht="22.5">
      <c r="A129" s="230"/>
      <c r="B129" s="239" t="s">
        <v>241</v>
      </c>
      <c r="C129" s="232" t="s">
        <v>242</v>
      </c>
      <c r="D129" s="134"/>
      <c r="E129" s="233">
        <v>0</v>
      </c>
    </row>
    <row r="130" spans="1:5" ht="22.5">
      <c r="A130" s="230"/>
      <c r="B130" s="239" t="s">
        <v>243</v>
      </c>
      <c r="C130" s="232" t="s">
        <v>244</v>
      </c>
      <c r="D130" s="134"/>
      <c r="E130" s="233">
        <v>0</v>
      </c>
    </row>
    <row r="131" spans="1:5" ht="33.75">
      <c r="A131" s="231"/>
      <c r="B131" s="239" t="s">
        <v>245</v>
      </c>
      <c r="C131" s="232" t="s">
        <v>246</v>
      </c>
      <c r="D131" s="134"/>
      <c r="E131" s="233">
        <v>0</v>
      </c>
    </row>
    <row r="132" spans="1:5" ht="22.5">
      <c r="A132" s="231"/>
      <c r="B132" s="239" t="s">
        <v>247</v>
      </c>
      <c r="C132" s="232" t="s">
        <v>248</v>
      </c>
      <c r="D132" s="134"/>
      <c r="E132" s="233">
        <v>0</v>
      </c>
    </row>
    <row r="133" spans="1:5" ht="22.5">
      <c r="A133" s="231"/>
      <c r="B133" s="239" t="s">
        <v>249</v>
      </c>
      <c r="C133" s="232" t="s">
        <v>250</v>
      </c>
      <c r="D133" s="134"/>
      <c r="E133" s="233">
        <v>0</v>
      </c>
    </row>
    <row r="134" spans="1:5" ht="22.5">
      <c r="A134" s="231"/>
      <c r="B134" s="239" t="s">
        <v>251</v>
      </c>
      <c r="C134" s="232" t="s">
        <v>252</v>
      </c>
      <c r="D134" s="134"/>
      <c r="E134" s="233">
        <v>0</v>
      </c>
    </row>
    <row r="135" spans="1:5" ht="22.5">
      <c r="A135" s="231"/>
      <c r="B135" s="239" t="s">
        <v>253</v>
      </c>
      <c r="C135" s="232" t="s">
        <v>254</v>
      </c>
      <c r="D135" s="134"/>
      <c r="E135" s="233">
        <v>0</v>
      </c>
    </row>
    <row r="136" spans="1:5" ht="11.25">
      <c r="A136" s="231"/>
      <c r="B136" s="239" t="s">
        <v>255</v>
      </c>
      <c r="C136" s="232" t="s">
        <v>256</v>
      </c>
      <c r="D136" s="134"/>
      <c r="E136" s="233">
        <v>0</v>
      </c>
    </row>
    <row r="137" spans="1:5" ht="11.25">
      <c r="A137" s="230" t="s">
        <v>257</v>
      </c>
      <c r="B137" s="230"/>
      <c r="C137" s="228" t="s">
        <v>258</v>
      </c>
      <c r="D137" s="134">
        <f>D138</f>
        <v>0</v>
      </c>
      <c r="E137" s="134">
        <f>E138</f>
        <v>0</v>
      </c>
    </row>
    <row r="138" spans="1:5" ht="11.25">
      <c r="A138" s="315" t="s">
        <v>259</v>
      </c>
      <c r="B138" s="315"/>
      <c r="C138" s="228" t="s">
        <v>260</v>
      </c>
      <c r="D138" s="134">
        <f>D139</f>
        <v>0</v>
      </c>
      <c r="E138" s="134">
        <f>E139</f>
        <v>0</v>
      </c>
    </row>
    <row r="139" spans="1:5" ht="11.25">
      <c r="A139" s="230"/>
      <c r="B139" s="235" t="s">
        <v>261</v>
      </c>
      <c r="C139" s="232" t="s">
        <v>262</v>
      </c>
      <c r="D139" s="134"/>
      <c r="E139" s="233">
        <v>0</v>
      </c>
    </row>
    <row r="140" spans="1:5" ht="11.25">
      <c r="A140" s="315" t="s">
        <v>263</v>
      </c>
      <c r="B140" s="315"/>
      <c r="C140" s="228" t="s">
        <v>264</v>
      </c>
      <c r="D140" s="134">
        <f>D141+D142</f>
        <v>0</v>
      </c>
      <c r="E140" s="134">
        <f>E141+E142</f>
        <v>0</v>
      </c>
    </row>
    <row r="141" spans="1:5" ht="11.25">
      <c r="A141" s="251"/>
      <c r="B141" s="235" t="s">
        <v>265</v>
      </c>
      <c r="C141" s="232" t="s">
        <v>266</v>
      </c>
      <c r="D141" s="134"/>
      <c r="E141" s="233">
        <v>0</v>
      </c>
    </row>
    <row r="142" spans="1:5" ht="11.25">
      <c r="A142" s="251"/>
      <c r="B142" s="235" t="s">
        <v>267</v>
      </c>
      <c r="C142" s="232" t="s">
        <v>268</v>
      </c>
      <c r="D142" s="134"/>
      <c r="E142" s="233">
        <v>0</v>
      </c>
    </row>
    <row r="143" spans="1:5" ht="11.25">
      <c r="A143" s="230" t="s">
        <v>269</v>
      </c>
      <c r="B143" s="231"/>
      <c r="C143" s="228" t="s">
        <v>270</v>
      </c>
      <c r="D143" s="134">
        <f>D144</f>
        <v>0</v>
      </c>
      <c r="E143" s="134">
        <f>E144</f>
        <v>0</v>
      </c>
    </row>
    <row r="144" spans="1:5" ht="11.25">
      <c r="A144" s="252" t="s">
        <v>271</v>
      </c>
      <c r="B144" s="231"/>
      <c r="C144" s="228" t="s">
        <v>272</v>
      </c>
      <c r="D144" s="134">
        <f>SUM(D145:D148)</f>
        <v>0</v>
      </c>
      <c r="E144" s="134">
        <f>SUM(E145:E148)</f>
        <v>0</v>
      </c>
    </row>
    <row r="145" spans="1:5" ht="11.25">
      <c r="A145" s="230"/>
      <c r="B145" s="253" t="s">
        <v>273</v>
      </c>
      <c r="C145" s="232" t="s">
        <v>274</v>
      </c>
      <c r="D145" s="134"/>
      <c r="E145" s="233">
        <v>0</v>
      </c>
    </row>
    <row r="146" spans="1:5" ht="11.25">
      <c r="A146" s="236"/>
      <c r="B146" s="253" t="s">
        <v>275</v>
      </c>
      <c r="C146" s="232" t="s">
        <v>276</v>
      </c>
      <c r="D146" s="134"/>
      <c r="E146" s="233">
        <v>0</v>
      </c>
    </row>
    <row r="147" spans="1:5" ht="11.25">
      <c r="A147" s="236"/>
      <c r="B147" s="253" t="s">
        <v>277</v>
      </c>
      <c r="C147" s="232" t="s">
        <v>278</v>
      </c>
      <c r="D147" s="134"/>
      <c r="E147" s="233">
        <v>0</v>
      </c>
    </row>
    <row r="148" spans="1:5" ht="11.25">
      <c r="A148" s="236"/>
      <c r="B148" s="253" t="s">
        <v>279</v>
      </c>
      <c r="C148" s="232" t="s">
        <v>280</v>
      </c>
      <c r="D148" s="134"/>
      <c r="E148" s="233">
        <v>0</v>
      </c>
    </row>
    <row r="149" spans="1:5" ht="11.25">
      <c r="A149" s="314" t="s">
        <v>281</v>
      </c>
      <c r="B149" s="314"/>
      <c r="C149" s="228" t="s">
        <v>282</v>
      </c>
      <c r="D149" s="134">
        <f>D150+D151+D152+D153+D154+D155+D156+D157+D158+D159</f>
        <v>0</v>
      </c>
      <c r="E149" s="134">
        <f>E150+E151+E152+E153+E154+E155+E156+E157+E158+E159</f>
        <v>0</v>
      </c>
    </row>
    <row r="150" spans="1:5" ht="11.25">
      <c r="A150" s="230" t="s">
        <v>283</v>
      </c>
      <c r="B150" s="227"/>
      <c r="C150" s="228" t="s">
        <v>284</v>
      </c>
      <c r="D150" s="134"/>
      <c r="E150" s="233">
        <v>0</v>
      </c>
    </row>
    <row r="151" spans="1:5" ht="11.25">
      <c r="A151" s="242" t="s">
        <v>285</v>
      </c>
      <c r="B151" s="227"/>
      <c r="C151" s="228" t="s">
        <v>286</v>
      </c>
      <c r="D151" s="134"/>
      <c r="E151" s="233">
        <v>0</v>
      </c>
    </row>
    <row r="152" spans="1:5" ht="11.25">
      <c r="A152" s="242" t="s">
        <v>287</v>
      </c>
      <c r="B152" s="227"/>
      <c r="C152" s="228" t="s">
        <v>288</v>
      </c>
      <c r="D152" s="134"/>
      <c r="E152" s="233">
        <v>0</v>
      </c>
    </row>
    <row r="153" spans="1:5" ht="11.25">
      <c r="A153" s="313" t="s">
        <v>289</v>
      </c>
      <c r="B153" s="313"/>
      <c r="C153" s="228" t="s">
        <v>290</v>
      </c>
      <c r="D153" s="134"/>
      <c r="E153" s="233">
        <v>0</v>
      </c>
    </row>
    <row r="154" spans="1:5" ht="11.25">
      <c r="A154" s="313" t="s">
        <v>291</v>
      </c>
      <c r="B154" s="313"/>
      <c r="C154" s="228" t="s">
        <v>292</v>
      </c>
      <c r="D154" s="134"/>
      <c r="E154" s="233">
        <v>0</v>
      </c>
    </row>
    <row r="155" spans="1:5" ht="11.25">
      <c r="A155" s="242" t="s">
        <v>293</v>
      </c>
      <c r="B155" s="227"/>
      <c r="C155" s="228" t="s">
        <v>294</v>
      </c>
      <c r="D155" s="134"/>
      <c r="E155" s="233">
        <v>0</v>
      </c>
    </row>
    <row r="156" spans="1:5" ht="11.25">
      <c r="A156" s="242" t="s">
        <v>295</v>
      </c>
      <c r="B156" s="227"/>
      <c r="C156" s="228" t="s">
        <v>296</v>
      </c>
      <c r="D156" s="134"/>
      <c r="E156" s="233">
        <v>0</v>
      </c>
    </row>
    <row r="157" spans="1:5" ht="11.25">
      <c r="A157" s="242" t="s">
        <v>297</v>
      </c>
      <c r="B157" s="227"/>
      <c r="C157" s="228" t="s">
        <v>298</v>
      </c>
      <c r="D157" s="134"/>
      <c r="E157" s="233">
        <v>0</v>
      </c>
    </row>
    <row r="158" spans="1:5" ht="11.25">
      <c r="A158" s="242" t="s">
        <v>299</v>
      </c>
      <c r="B158" s="242"/>
      <c r="C158" s="228" t="s">
        <v>300</v>
      </c>
      <c r="D158" s="134"/>
      <c r="E158" s="233">
        <v>0</v>
      </c>
    </row>
    <row r="159" spans="1:5" ht="11.25">
      <c r="A159" s="242" t="s">
        <v>301</v>
      </c>
      <c r="B159" s="242"/>
      <c r="C159" s="228" t="s">
        <v>302</v>
      </c>
      <c r="D159" s="134"/>
      <c r="E159" s="233">
        <v>0</v>
      </c>
    </row>
    <row r="160" spans="1:5" ht="11.25">
      <c r="A160" s="227" t="s">
        <v>303</v>
      </c>
      <c r="B160" s="254"/>
      <c r="C160" s="228" t="s">
        <v>304</v>
      </c>
      <c r="D160" s="134">
        <f>D161+D164</f>
        <v>0</v>
      </c>
      <c r="E160" s="134">
        <f>E161+E164</f>
        <v>0</v>
      </c>
    </row>
    <row r="161" spans="1:5" ht="11.25">
      <c r="A161" s="236" t="s">
        <v>305</v>
      </c>
      <c r="B161" s="230"/>
      <c r="C161" s="228" t="s">
        <v>306</v>
      </c>
      <c r="D161" s="134">
        <f>D162+D163</f>
        <v>0</v>
      </c>
      <c r="E161" s="134">
        <f>E162+E163</f>
        <v>0</v>
      </c>
    </row>
    <row r="162" spans="1:5" ht="11.25">
      <c r="A162" s="319" t="s">
        <v>307</v>
      </c>
      <c r="B162" s="319"/>
      <c r="C162" s="228" t="s">
        <v>308</v>
      </c>
      <c r="D162" s="134"/>
      <c r="E162" s="233">
        <v>0</v>
      </c>
    </row>
    <row r="163" spans="1:5" ht="11.25">
      <c r="A163" s="242" t="s">
        <v>309</v>
      </c>
      <c r="B163" s="227"/>
      <c r="C163" s="228" t="s">
        <v>310</v>
      </c>
      <c r="D163" s="134"/>
      <c r="E163" s="233">
        <v>0</v>
      </c>
    </row>
    <row r="164" spans="1:5" ht="11.25">
      <c r="A164" s="227" t="s">
        <v>311</v>
      </c>
      <c r="B164" s="230"/>
      <c r="C164" s="228" t="s">
        <v>312</v>
      </c>
      <c r="D164" s="134">
        <f>D165+D170</f>
        <v>0</v>
      </c>
      <c r="E164" s="134">
        <f>E165+E170</f>
        <v>0</v>
      </c>
    </row>
    <row r="165" spans="1:5" ht="11.25">
      <c r="A165" s="227" t="s">
        <v>313</v>
      </c>
      <c r="B165" s="227"/>
      <c r="C165" s="228" t="s">
        <v>314</v>
      </c>
      <c r="D165" s="134">
        <f>SUM(D166:D169)</f>
        <v>0</v>
      </c>
      <c r="E165" s="134">
        <f>SUM(E166:E169)</f>
        <v>0</v>
      </c>
    </row>
    <row r="166" spans="1:5" ht="11.25">
      <c r="A166" s="230"/>
      <c r="B166" s="239" t="s">
        <v>315</v>
      </c>
      <c r="C166" s="232" t="s">
        <v>316</v>
      </c>
      <c r="D166" s="134"/>
      <c r="E166" s="233">
        <v>0</v>
      </c>
    </row>
    <row r="167" spans="1:5" ht="11.25">
      <c r="A167" s="230"/>
      <c r="B167" s="239" t="s">
        <v>317</v>
      </c>
      <c r="C167" s="232" t="s">
        <v>318</v>
      </c>
      <c r="D167" s="134"/>
      <c r="E167" s="233">
        <v>0</v>
      </c>
    </row>
    <row r="168" spans="1:5" ht="11.25">
      <c r="A168" s="230"/>
      <c r="B168" s="239" t="s">
        <v>319</v>
      </c>
      <c r="C168" s="232" t="s">
        <v>320</v>
      </c>
      <c r="D168" s="134"/>
      <c r="E168" s="233">
        <v>0</v>
      </c>
    </row>
    <row r="169" spans="1:5" ht="11.25">
      <c r="A169" s="230"/>
      <c r="B169" s="231" t="s">
        <v>321</v>
      </c>
      <c r="C169" s="232" t="s">
        <v>322</v>
      </c>
      <c r="D169" s="134"/>
      <c r="E169" s="233">
        <v>0</v>
      </c>
    </row>
    <row r="170" spans="1:5" ht="11.25">
      <c r="A170" s="227" t="s">
        <v>323</v>
      </c>
      <c r="B170" s="227"/>
      <c r="C170" s="228" t="s">
        <v>324</v>
      </c>
      <c r="D170" s="134">
        <f>SUM(D171:D173)</f>
        <v>0</v>
      </c>
      <c r="E170" s="134">
        <f>SUM(E171:E173)</f>
        <v>0</v>
      </c>
    </row>
    <row r="171" spans="1:5" ht="11.25">
      <c r="A171" s="230"/>
      <c r="B171" s="231" t="s">
        <v>325</v>
      </c>
      <c r="C171" s="232" t="s">
        <v>326</v>
      </c>
      <c r="D171" s="134"/>
      <c r="E171" s="233">
        <v>0</v>
      </c>
    </row>
    <row r="172" spans="1:5" ht="11.25">
      <c r="A172" s="230"/>
      <c r="B172" s="231" t="s">
        <v>327</v>
      </c>
      <c r="C172" s="232" t="s">
        <v>328</v>
      </c>
      <c r="D172" s="134"/>
      <c r="E172" s="233">
        <v>0</v>
      </c>
    </row>
    <row r="173" spans="1:5" ht="11.25">
      <c r="A173" s="230"/>
      <c r="B173" s="231" t="s">
        <v>329</v>
      </c>
      <c r="C173" s="232" t="s">
        <v>330</v>
      </c>
      <c r="D173" s="134"/>
      <c r="E173" s="233">
        <v>0</v>
      </c>
    </row>
    <row r="174" spans="1:5" ht="11.25">
      <c r="A174" s="314" t="s">
        <v>331</v>
      </c>
      <c r="B174" s="314"/>
      <c r="C174" s="228" t="s">
        <v>332</v>
      </c>
      <c r="D174" s="134">
        <v>0</v>
      </c>
      <c r="E174" s="134">
        <v>0</v>
      </c>
    </row>
    <row r="175" spans="1:5" ht="11.25">
      <c r="A175" s="230" t="s">
        <v>333</v>
      </c>
      <c r="B175" s="231"/>
      <c r="C175" s="228" t="s">
        <v>334</v>
      </c>
      <c r="D175" s="134"/>
      <c r="E175" s="233">
        <v>0</v>
      </c>
    </row>
    <row r="176" spans="1:5" ht="11.25">
      <c r="A176" s="318" t="s">
        <v>335</v>
      </c>
      <c r="B176" s="318"/>
      <c r="C176" s="255"/>
      <c r="D176" s="172">
        <f>D177+D182+D194+D243+D257+D260</f>
        <v>832.38</v>
      </c>
      <c r="E176" s="172">
        <f>E177+E182+E194+E243+E257+E260</f>
        <v>973.41</v>
      </c>
    </row>
    <row r="177" spans="1:5" ht="11.25">
      <c r="A177" s="314" t="s">
        <v>336</v>
      </c>
      <c r="B177" s="314"/>
      <c r="C177" s="228" t="s">
        <v>337</v>
      </c>
      <c r="D177" s="134">
        <f>D178</f>
        <v>0</v>
      </c>
      <c r="E177" s="134">
        <f>E178</f>
        <v>0</v>
      </c>
    </row>
    <row r="178" spans="1:5" ht="11.25">
      <c r="A178" s="230" t="s">
        <v>338</v>
      </c>
      <c r="B178" s="231"/>
      <c r="C178" s="228" t="s">
        <v>339</v>
      </c>
      <c r="D178" s="134">
        <f>SUM(D179:D181)</f>
        <v>0</v>
      </c>
      <c r="E178" s="134">
        <f>SUM(E179:E181)</f>
        <v>0</v>
      </c>
    </row>
    <row r="179" spans="1:5" ht="11.25">
      <c r="A179" s="231"/>
      <c r="B179" s="235" t="s">
        <v>340</v>
      </c>
      <c r="C179" s="232" t="s">
        <v>341</v>
      </c>
      <c r="D179" s="134"/>
      <c r="E179" s="233">
        <v>0</v>
      </c>
    </row>
    <row r="180" spans="1:5" ht="22.5">
      <c r="A180" s="256"/>
      <c r="B180" s="257" t="s">
        <v>342</v>
      </c>
      <c r="C180" s="232" t="s">
        <v>343</v>
      </c>
      <c r="D180" s="177"/>
      <c r="E180" s="233">
        <v>0</v>
      </c>
    </row>
    <row r="181" spans="1:5" ht="11.25">
      <c r="A181" s="256"/>
      <c r="B181" s="257" t="s">
        <v>344</v>
      </c>
      <c r="C181" s="232" t="s">
        <v>345</v>
      </c>
      <c r="D181" s="177"/>
      <c r="E181" s="233">
        <v>0</v>
      </c>
    </row>
    <row r="182" spans="1:5" ht="11.25">
      <c r="A182" s="230" t="s">
        <v>346</v>
      </c>
      <c r="B182" s="230"/>
      <c r="C182" s="228" t="s">
        <v>347</v>
      </c>
      <c r="D182" s="134">
        <f>D183</f>
        <v>0</v>
      </c>
      <c r="E182" s="134">
        <f>E183</f>
        <v>0</v>
      </c>
    </row>
    <row r="183" spans="1:5" ht="11.25">
      <c r="A183" s="315" t="s">
        <v>348</v>
      </c>
      <c r="B183" s="315"/>
      <c r="C183" s="228" t="s">
        <v>260</v>
      </c>
      <c r="D183" s="134">
        <f>SUM(D184:D193)</f>
        <v>0</v>
      </c>
      <c r="E183" s="134">
        <f>SUM(E184:E193)</f>
        <v>0</v>
      </c>
    </row>
    <row r="184" spans="1:5" ht="11.25">
      <c r="A184" s="230"/>
      <c r="B184" s="243" t="s">
        <v>349</v>
      </c>
      <c r="C184" s="232" t="s">
        <v>350</v>
      </c>
      <c r="D184" s="134"/>
      <c r="E184" s="233">
        <v>0</v>
      </c>
    </row>
    <row r="185" spans="1:5" ht="11.25">
      <c r="A185" s="230"/>
      <c r="B185" s="243" t="s">
        <v>351</v>
      </c>
      <c r="C185" s="232" t="s">
        <v>352</v>
      </c>
      <c r="D185" s="134"/>
      <c r="E185" s="233">
        <v>0</v>
      </c>
    </row>
    <row r="186" spans="1:5" ht="11.25">
      <c r="A186" s="230"/>
      <c r="B186" s="243" t="s">
        <v>353</v>
      </c>
      <c r="C186" s="232" t="s">
        <v>354</v>
      </c>
      <c r="D186" s="134"/>
      <c r="E186" s="233">
        <v>0</v>
      </c>
    </row>
    <row r="187" spans="1:5" ht="11.25">
      <c r="A187" s="230"/>
      <c r="B187" s="243" t="s">
        <v>355</v>
      </c>
      <c r="C187" s="232" t="s">
        <v>356</v>
      </c>
      <c r="D187" s="134"/>
      <c r="E187" s="233">
        <v>0</v>
      </c>
    </row>
    <row r="188" spans="1:5" ht="11.25">
      <c r="A188" s="230"/>
      <c r="B188" s="239" t="s">
        <v>357</v>
      </c>
      <c r="C188" s="232" t="s">
        <v>358</v>
      </c>
      <c r="D188" s="134"/>
      <c r="E188" s="233">
        <v>0</v>
      </c>
    </row>
    <row r="189" spans="1:5" ht="11.25">
      <c r="A189" s="258"/>
      <c r="B189" s="243" t="s">
        <v>359</v>
      </c>
      <c r="C189" s="232" t="s">
        <v>360</v>
      </c>
      <c r="D189" s="134"/>
      <c r="E189" s="233">
        <v>0</v>
      </c>
    </row>
    <row r="190" spans="1:5" ht="11.25">
      <c r="A190" s="258"/>
      <c r="B190" s="243" t="s">
        <v>361</v>
      </c>
      <c r="C190" s="232" t="s">
        <v>362</v>
      </c>
      <c r="D190" s="134"/>
      <c r="E190" s="233">
        <v>0</v>
      </c>
    </row>
    <row r="191" spans="1:5" ht="11.25">
      <c r="A191" s="258"/>
      <c r="B191" s="235" t="s">
        <v>363</v>
      </c>
      <c r="C191" s="232" t="s">
        <v>364</v>
      </c>
      <c r="D191" s="134"/>
      <c r="E191" s="233">
        <v>0</v>
      </c>
    </row>
    <row r="192" spans="1:5" ht="11.25">
      <c r="A192" s="258"/>
      <c r="B192" s="235" t="s">
        <v>365</v>
      </c>
      <c r="C192" s="232" t="s">
        <v>366</v>
      </c>
      <c r="D192" s="134"/>
      <c r="E192" s="233">
        <v>0</v>
      </c>
    </row>
    <row r="193" spans="1:5" ht="22.5">
      <c r="A193" s="258"/>
      <c r="B193" s="239" t="s">
        <v>367</v>
      </c>
      <c r="C193" s="232" t="s">
        <v>368</v>
      </c>
      <c r="D193" s="134"/>
      <c r="E193" s="233">
        <v>0</v>
      </c>
    </row>
    <row r="194" spans="1:5" ht="11.25">
      <c r="A194" s="316" t="s">
        <v>369</v>
      </c>
      <c r="B194" s="316"/>
      <c r="C194" s="259">
        <v>56</v>
      </c>
      <c r="D194" s="134">
        <f>D195+D199+D203+D207+D211+D215+D219+D223+D227+D231+D235+D239</f>
        <v>0</v>
      </c>
      <c r="E194" s="134">
        <f>E195+E199+E203+E207+E211+E215+E219+E223+E227+E231+E235+E239</f>
        <v>0</v>
      </c>
    </row>
    <row r="195" spans="1:5" ht="11.25">
      <c r="A195" s="317" t="s">
        <v>370</v>
      </c>
      <c r="B195" s="317"/>
      <c r="C195" s="232" t="s">
        <v>371</v>
      </c>
      <c r="D195" s="134">
        <f>SUM(D196:D198)</f>
        <v>0</v>
      </c>
      <c r="E195" s="134">
        <f>SUM(E196:E198)</f>
        <v>0</v>
      </c>
    </row>
    <row r="196" spans="1:5" ht="11.25">
      <c r="A196" s="251"/>
      <c r="B196" s="260" t="s">
        <v>372</v>
      </c>
      <c r="C196" s="261" t="s">
        <v>373</v>
      </c>
      <c r="D196" s="134"/>
      <c r="E196" s="134"/>
    </row>
    <row r="197" spans="1:5" ht="11.25">
      <c r="A197" s="251"/>
      <c r="B197" s="260" t="s">
        <v>374</v>
      </c>
      <c r="C197" s="261" t="s">
        <v>375</v>
      </c>
      <c r="D197" s="134"/>
      <c r="E197" s="134"/>
    </row>
    <row r="198" spans="1:5" ht="11.25">
      <c r="A198" s="251"/>
      <c r="B198" s="260" t="s">
        <v>376</v>
      </c>
      <c r="C198" s="261" t="s">
        <v>377</v>
      </c>
      <c r="D198" s="134"/>
      <c r="E198" s="134"/>
    </row>
    <row r="199" spans="1:5" ht="11.25">
      <c r="A199" s="310" t="s">
        <v>378</v>
      </c>
      <c r="B199" s="310"/>
      <c r="C199" s="263" t="s">
        <v>379</v>
      </c>
      <c r="D199" s="134">
        <f>SUM(D200:D202)</f>
        <v>0</v>
      </c>
      <c r="E199" s="134">
        <f>SUM(E200:E202)</f>
        <v>0</v>
      </c>
    </row>
    <row r="200" spans="1:5" ht="11.25">
      <c r="A200" s="251"/>
      <c r="B200" s="260" t="s">
        <v>372</v>
      </c>
      <c r="C200" s="261" t="s">
        <v>380</v>
      </c>
      <c r="D200" s="134"/>
      <c r="E200" s="134"/>
    </row>
    <row r="201" spans="1:5" ht="11.25">
      <c r="A201" s="251"/>
      <c r="B201" s="260" t="s">
        <v>374</v>
      </c>
      <c r="C201" s="261" t="s">
        <v>381</v>
      </c>
      <c r="D201" s="134"/>
      <c r="E201" s="134"/>
    </row>
    <row r="202" spans="1:5" ht="11.25">
      <c r="A202" s="251"/>
      <c r="B202" s="260" t="s">
        <v>376</v>
      </c>
      <c r="C202" s="261" t="s">
        <v>382</v>
      </c>
      <c r="D202" s="134"/>
      <c r="E202" s="134"/>
    </row>
    <row r="203" spans="1:5" ht="11.25">
      <c r="A203" s="310" t="s">
        <v>383</v>
      </c>
      <c r="B203" s="310"/>
      <c r="C203" s="263" t="s">
        <v>384</v>
      </c>
      <c r="D203" s="134">
        <f>SUM(D204:D206)</f>
        <v>0</v>
      </c>
      <c r="E203" s="134">
        <f>SUM(E204:E206)</f>
        <v>0</v>
      </c>
    </row>
    <row r="204" spans="1:5" ht="11.25">
      <c r="A204" s="251"/>
      <c r="B204" s="260" t="s">
        <v>372</v>
      </c>
      <c r="C204" s="261" t="s">
        <v>385</v>
      </c>
      <c r="D204" s="134"/>
      <c r="E204" s="134"/>
    </row>
    <row r="205" spans="1:5" ht="11.25">
      <c r="A205" s="251"/>
      <c r="B205" s="260" t="s">
        <v>374</v>
      </c>
      <c r="C205" s="261" t="s">
        <v>386</v>
      </c>
      <c r="D205" s="134"/>
      <c r="E205" s="134"/>
    </row>
    <row r="206" spans="1:5" ht="11.25">
      <c r="A206" s="251"/>
      <c r="B206" s="260" t="s">
        <v>376</v>
      </c>
      <c r="C206" s="261" t="s">
        <v>387</v>
      </c>
      <c r="D206" s="134"/>
      <c r="E206" s="134"/>
    </row>
    <row r="207" spans="1:5" ht="11.25">
      <c r="A207" s="310" t="s">
        <v>388</v>
      </c>
      <c r="B207" s="310"/>
      <c r="C207" s="263" t="s">
        <v>389</v>
      </c>
      <c r="D207" s="134">
        <f>SUM(D208:D210)</f>
        <v>0</v>
      </c>
      <c r="E207" s="134">
        <f>SUM(E208:E210)</f>
        <v>0</v>
      </c>
    </row>
    <row r="208" spans="1:5" ht="11.25">
      <c r="A208" s="251"/>
      <c r="B208" s="260" t="s">
        <v>372</v>
      </c>
      <c r="C208" s="261" t="s">
        <v>390</v>
      </c>
      <c r="D208" s="134"/>
      <c r="E208" s="134"/>
    </row>
    <row r="209" spans="1:5" ht="11.25">
      <c r="A209" s="251"/>
      <c r="B209" s="260" t="s">
        <v>374</v>
      </c>
      <c r="C209" s="261" t="s">
        <v>391</v>
      </c>
      <c r="D209" s="134"/>
      <c r="E209" s="134"/>
    </row>
    <row r="210" spans="1:5" ht="11.25">
      <c r="A210" s="251"/>
      <c r="B210" s="260" t="s">
        <v>376</v>
      </c>
      <c r="C210" s="261" t="s">
        <v>392</v>
      </c>
      <c r="D210" s="134"/>
      <c r="E210" s="134"/>
    </row>
    <row r="211" spans="1:5" ht="11.25">
      <c r="A211" s="310" t="s">
        <v>393</v>
      </c>
      <c r="B211" s="310"/>
      <c r="C211" s="263" t="s">
        <v>394</v>
      </c>
      <c r="D211" s="134">
        <f>SUM(D212:D214)</f>
        <v>0</v>
      </c>
      <c r="E211" s="134">
        <f>SUM(E212:E214)</f>
        <v>0</v>
      </c>
    </row>
    <row r="212" spans="1:5" ht="11.25">
      <c r="A212" s="251"/>
      <c r="B212" s="260" t="s">
        <v>372</v>
      </c>
      <c r="C212" s="261" t="s">
        <v>395</v>
      </c>
      <c r="D212" s="134"/>
      <c r="E212" s="134"/>
    </row>
    <row r="213" spans="1:5" ht="11.25">
      <c r="A213" s="251"/>
      <c r="B213" s="260" t="s">
        <v>374</v>
      </c>
      <c r="C213" s="261" t="s">
        <v>396</v>
      </c>
      <c r="D213" s="134"/>
      <c r="E213" s="134"/>
    </row>
    <row r="214" spans="1:5" ht="11.25">
      <c r="A214" s="251"/>
      <c r="B214" s="260" t="s">
        <v>376</v>
      </c>
      <c r="C214" s="261" t="s">
        <v>397</v>
      </c>
      <c r="D214" s="134"/>
      <c r="E214" s="134"/>
    </row>
    <row r="215" spans="1:5" ht="11.25">
      <c r="A215" s="310" t="s">
        <v>398</v>
      </c>
      <c r="B215" s="310"/>
      <c r="C215" s="263" t="s">
        <v>399</v>
      </c>
      <c r="D215" s="134">
        <f>SUM(D216:D218)</f>
        <v>0</v>
      </c>
      <c r="E215" s="134">
        <f>SUM(E216:E218)</f>
        <v>0</v>
      </c>
    </row>
    <row r="216" spans="1:5" ht="11.25">
      <c r="A216" s="251"/>
      <c r="B216" s="260" t="s">
        <v>372</v>
      </c>
      <c r="C216" s="261" t="s">
        <v>400</v>
      </c>
      <c r="D216" s="134"/>
      <c r="E216" s="134"/>
    </row>
    <row r="217" spans="1:5" ht="11.25">
      <c r="A217" s="251"/>
      <c r="B217" s="260" t="s">
        <v>374</v>
      </c>
      <c r="C217" s="261" t="s">
        <v>401</v>
      </c>
      <c r="D217" s="134"/>
      <c r="E217" s="134"/>
    </row>
    <row r="218" spans="1:5" ht="11.25">
      <c r="A218" s="251"/>
      <c r="B218" s="260" t="s">
        <v>376</v>
      </c>
      <c r="C218" s="261" t="s">
        <v>402</v>
      </c>
      <c r="D218" s="134"/>
      <c r="E218" s="134"/>
    </row>
    <row r="219" spans="1:5" ht="11.25">
      <c r="A219" s="310" t="s">
        <v>403</v>
      </c>
      <c r="B219" s="310"/>
      <c r="C219" s="263" t="s">
        <v>404</v>
      </c>
      <c r="D219" s="134">
        <f>SUM(D220:D222)</f>
        <v>0</v>
      </c>
      <c r="E219" s="134">
        <f>SUM(E220:E222)</f>
        <v>0</v>
      </c>
    </row>
    <row r="220" spans="1:5" ht="11.25">
      <c r="A220" s="251"/>
      <c r="B220" s="260" t="s">
        <v>372</v>
      </c>
      <c r="C220" s="261" t="s">
        <v>405</v>
      </c>
      <c r="D220" s="134"/>
      <c r="E220" s="134"/>
    </row>
    <row r="221" spans="1:5" ht="11.25">
      <c r="A221" s="251"/>
      <c r="B221" s="260" t="s">
        <v>374</v>
      </c>
      <c r="C221" s="261" t="s">
        <v>406</v>
      </c>
      <c r="D221" s="134"/>
      <c r="E221" s="134"/>
    </row>
    <row r="222" spans="1:5" ht="11.25">
      <c r="A222" s="251"/>
      <c r="B222" s="260" t="s">
        <v>376</v>
      </c>
      <c r="C222" s="261" t="s">
        <v>407</v>
      </c>
      <c r="D222" s="134"/>
      <c r="E222" s="134"/>
    </row>
    <row r="223" spans="1:5" ht="11.25">
      <c r="A223" s="311" t="s">
        <v>408</v>
      </c>
      <c r="B223" s="312"/>
      <c r="C223" s="263" t="s">
        <v>409</v>
      </c>
      <c r="D223" s="134">
        <f>SUM(D224:D226)</f>
        <v>0</v>
      </c>
      <c r="E223" s="134">
        <f>SUM(E224:E226)</f>
        <v>0</v>
      </c>
    </row>
    <row r="224" spans="1:5" ht="11.25">
      <c r="A224" s="264"/>
      <c r="B224" s="260" t="s">
        <v>372</v>
      </c>
      <c r="C224" s="263" t="s">
        <v>410</v>
      </c>
      <c r="D224" s="134"/>
      <c r="E224" s="134"/>
    </row>
    <row r="225" spans="1:5" ht="11.25">
      <c r="A225" s="264"/>
      <c r="B225" s="260" t="s">
        <v>374</v>
      </c>
      <c r="C225" s="263" t="s">
        <v>411</v>
      </c>
      <c r="D225" s="134"/>
      <c r="E225" s="134"/>
    </row>
    <row r="226" spans="1:5" ht="11.25">
      <c r="A226" s="264"/>
      <c r="B226" s="260" t="s">
        <v>376</v>
      </c>
      <c r="C226" s="263" t="s">
        <v>412</v>
      </c>
      <c r="D226" s="134"/>
      <c r="E226" s="134"/>
    </row>
    <row r="227" spans="1:5" ht="11.25">
      <c r="A227" s="311" t="s">
        <v>413</v>
      </c>
      <c r="B227" s="312"/>
      <c r="C227" s="263" t="s">
        <v>414</v>
      </c>
      <c r="D227" s="134">
        <f>SUM(D228:D230)</f>
        <v>0</v>
      </c>
      <c r="E227" s="134">
        <f>SUM(E228:E230)</f>
        <v>0</v>
      </c>
    </row>
    <row r="228" spans="1:5" ht="11.25">
      <c r="A228" s="264"/>
      <c r="B228" s="260" t="s">
        <v>372</v>
      </c>
      <c r="C228" s="263" t="s">
        <v>415</v>
      </c>
      <c r="D228" s="134"/>
      <c r="E228" s="134"/>
    </row>
    <row r="229" spans="1:5" ht="11.25">
      <c r="A229" s="264"/>
      <c r="B229" s="260" t="s">
        <v>374</v>
      </c>
      <c r="C229" s="263" t="s">
        <v>416</v>
      </c>
      <c r="D229" s="134"/>
      <c r="E229" s="134"/>
    </row>
    <row r="230" spans="1:5" ht="11.25">
      <c r="A230" s="264"/>
      <c r="B230" s="260" t="s">
        <v>376</v>
      </c>
      <c r="C230" s="263" t="s">
        <v>417</v>
      </c>
      <c r="D230" s="134"/>
      <c r="E230" s="134"/>
    </row>
    <row r="231" spans="1:5" ht="11.25">
      <c r="A231" s="310" t="s">
        <v>418</v>
      </c>
      <c r="B231" s="310"/>
      <c r="C231" s="263" t="s">
        <v>419</v>
      </c>
      <c r="D231" s="134">
        <f>SUM(D232:D234)</f>
        <v>0</v>
      </c>
      <c r="E231" s="134">
        <f>SUM(E232:E234)</f>
        <v>0</v>
      </c>
    </row>
    <row r="232" spans="1:5" ht="11.25">
      <c r="A232" s="262"/>
      <c r="B232" s="260" t="s">
        <v>372</v>
      </c>
      <c r="C232" s="263" t="s">
        <v>420</v>
      </c>
      <c r="D232" s="134"/>
      <c r="E232" s="134"/>
    </row>
    <row r="233" spans="1:5" ht="11.25">
      <c r="A233" s="262"/>
      <c r="B233" s="260" t="s">
        <v>374</v>
      </c>
      <c r="C233" s="263" t="s">
        <v>421</v>
      </c>
      <c r="D233" s="134"/>
      <c r="E233" s="134"/>
    </row>
    <row r="234" spans="1:5" ht="11.25">
      <c r="A234" s="262"/>
      <c r="B234" s="260" t="s">
        <v>376</v>
      </c>
      <c r="C234" s="263" t="s">
        <v>422</v>
      </c>
      <c r="D234" s="134"/>
      <c r="E234" s="134"/>
    </row>
    <row r="235" spans="1:5" ht="11.25">
      <c r="A235" s="310" t="s">
        <v>423</v>
      </c>
      <c r="B235" s="310"/>
      <c r="C235" s="263" t="s">
        <v>424</v>
      </c>
      <c r="D235" s="134">
        <f>SUM(D236:D238)</f>
        <v>0</v>
      </c>
      <c r="E235" s="134">
        <f>SUM(E236:E238)</f>
        <v>0</v>
      </c>
    </row>
    <row r="236" spans="1:5" ht="11.25">
      <c r="A236" s="262"/>
      <c r="B236" s="260" t="s">
        <v>372</v>
      </c>
      <c r="C236" s="263" t="s">
        <v>425</v>
      </c>
      <c r="D236" s="134"/>
      <c r="E236" s="134"/>
    </row>
    <row r="237" spans="1:5" ht="11.25">
      <c r="A237" s="262"/>
      <c r="B237" s="260" t="s">
        <v>374</v>
      </c>
      <c r="C237" s="263" t="s">
        <v>426</v>
      </c>
      <c r="D237" s="134"/>
      <c r="E237" s="134"/>
    </row>
    <row r="238" spans="1:5" ht="11.25">
      <c r="A238" s="262"/>
      <c r="B238" s="260" t="s">
        <v>376</v>
      </c>
      <c r="C238" s="263" t="s">
        <v>427</v>
      </c>
      <c r="D238" s="134"/>
      <c r="E238" s="134"/>
    </row>
    <row r="239" spans="1:5" ht="11.25">
      <c r="A239" s="310" t="s">
        <v>428</v>
      </c>
      <c r="B239" s="310"/>
      <c r="C239" s="263" t="s">
        <v>429</v>
      </c>
      <c r="D239" s="134">
        <f>SUM(D240:D242)</f>
        <v>0</v>
      </c>
      <c r="E239" s="134">
        <f>SUM(E240:E242)</f>
        <v>0</v>
      </c>
    </row>
    <row r="240" spans="1:5" ht="11.25">
      <c r="A240" s="262"/>
      <c r="B240" s="260" t="s">
        <v>372</v>
      </c>
      <c r="C240" s="263" t="s">
        <v>430</v>
      </c>
      <c r="D240" s="134"/>
      <c r="E240" s="134">
        <v>0</v>
      </c>
    </row>
    <row r="241" spans="1:5" ht="11.25">
      <c r="A241" s="262"/>
      <c r="B241" s="260" t="s">
        <v>374</v>
      </c>
      <c r="C241" s="263" t="s">
        <v>431</v>
      </c>
      <c r="D241" s="134"/>
      <c r="E241" s="134">
        <v>0</v>
      </c>
    </row>
    <row r="242" spans="1:5" ht="11.25">
      <c r="A242" s="262"/>
      <c r="B242" s="260" t="s">
        <v>376</v>
      </c>
      <c r="C242" s="263" t="s">
        <v>432</v>
      </c>
      <c r="D242" s="134"/>
      <c r="E242" s="134">
        <v>0</v>
      </c>
    </row>
    <row r="243" spans="1:5" ht="11.25">
      <c r="A243" s="227" t="s">
        <v>433</v>
      </c>
      <c r="B243" s="265"/>
      <c r="C243" s="228" t="s">
        <v>434</v>
      </c>
      <c r="D243" s="134">
        <f>D244+D253+D256</f>
        <v>832.38</v>
      </c>
      <c r="E243" s="134">
        <f>E244+E253+E256</f>
        <v>973.41</v>
      </c>
    </row>
    <row r="244" spans="1:5" ht="11.25">
      <c r="A244" s="236" t="s">
        <v>435</v>
      </c>
      <c r="B244" s="235"/>
      <c r="C244" s="266">
        <v>71</v>
      </c>
      <c r="D244" s="134">
        <f>D245+D250+D252</f>
        <v>832.38</v>
      </c>
      <c r="E244" s="134">
        <f>E245+E250+E252</f>
        <v>973.41</v>
      </c>
    </row>
    <row r="245" spans="1:5" ht="11.25">
      <c r="A245" s="230" t="s">
        <v>436</v>
      </c>
      <c r="B245" s="235"/>
      <c r="C245" s="266" t="s">
        <v>437</v>
      </c>
      <c r="D245" s="134">
        <f>D246+D247+D248+D249</f>
        <v>269.58000000000004</v>
      </c>
      <c r="E245" s="134">
        <f>E246+E247+E248+E249</f>
        <v>410.61</v>
      </c>
    </row>
    <row r="246" spans="1:5" ht="11.25">
      <c r="A246" s="230"/>
      <c r="B246" s="235" t="s">
        <v>438</v>
      </c>
      <c r="C246" s="267" t="s">
        <v>439</v>
      </c>
      <c r="D246" s="134"/>
      <c r="E246" s="233">
        <v>0</v>
      </c>
    </row>
    <row r="247" spans="1:5" ht="11.25">
      <c r="A247" s="268"/>
      <c r="B247" s="239" t="s">
        <v>440</v>
      </c>
      <c r="C247" s="267" t="s">
        <v>441</v>
      </c>
      <c r="D247" s="134">
        <v>188.8</v>
      </c>
      <c r="E247" s="233">
        <v>367.41</v>
      </c>
    </row>
    <row r="248" spans="1:5" ht="11.25">
      <c r="A248" s="230"/>
      <c r="B248" s="231" t="s">
        <v>442</v>
      </c>
      <c r="C248" s="267" t="s">
        <v>443</v>
      </c>
      <c r="D248" s="134"/>
      <c r="E248" s="233">
        <v>0</v>
      </c>
    </row>
    <row r="249" spans="1:5" ht="11.25">
      <c r="A249" s="230"/>
      <c r="B249" s="231" t="s">
        <v>444</v>
      </c>
      <c r="C249" s="267" t="s">
        <v>445</v>
      </c>
      <c r="D249" s="134">
        <v>80.78</v>
      </c>
      <c r="E249" s="233">
        <v>43.2</v>
      </c>
    </row>
    <row r="250" spans="1:5" ht="11.25">
      <c r="A250" s="230" t="s">
        <v>446</v>
      </c>
      <c r="B250" s="230"/>
      <c r="C250" s="266" t="s">
        <v>447</v>
      </c>
      <c r="D250" s="134">
        <f>D251</f>
        <v>0</v>
      </c>
      <c r="E250" s="134">
        <f>E251</f>
        <v>0</v>
      </c>
    </row>
    <row r="251" spans="1:5" ht="11.25">
      <c r="A251" s="230"/>
      <c r="B251" s="231" t="s">
        <v>448</v>
      </c>
      <c r="C251" s="267" t="s">
        <v>449</v>
      </c>
      <c r="D251" s="134"/>
      <c r="E251" s="233">
        <v>0</v>
      </c>
    </row>
    <row r="252" spans="1:5" ht="11.25">
      <c r="A252" s="230" t="s">
        <v>450</v>
      </c>
      <c r="B252" s="231"/>
      <c r="C252" s="266" t="s">
        <v>451</v>
      </c>
      <c r="D252" s="134">
        <v>562.8</v>
      </c>
      <c r="E252" s="233">
        <v>562.8</v>
      </c>
    </row>
    <row r="253" spans="1:5" ht="11.25">
      <c r="A253" s="236" t="s">
        <v>452</v>
      </c>
      <c r="B253" s="231"/>
      <c r="C253" s="266">
        <v>72</v>
      </c>
      <c r="D253" s="134">
        <f>D254</f>
        <v>0</v>
      </c>
      <c r="E253" s="134">
        <f>E254</f>
        <v>0</v>
      </c>
    </row>
    <row r="254" spans="1:5" ht="11.25">
      <c r="A254" s="269" t="s">
        <v>453</v>
      </c>
      <c r="B254" s="269"/>
      <c r="C254" s="266" t="s">
        <v>454</v>
      </c>
      <c r="D254" s="134">
        <f>D255</f>
        <v>0</v>
      </c>
      <c r="E254" s="134">
        <f>E255</f>
        <v>0</v>
      </c>
    </row>
    <row r="255" spans="1:5" ht="11.25">
      <c r="A255" s="269"/>
      <c r="B255" s="231" t="s">
        <v>455</v>
      </c>
      <c r="C255" s="232" t="s">
        <v>456</v>
      </c>
      <c r="D255" s="134"/>
      <c r="E255" s="233">
        <v>0</v>
      </c>
    </row>
    <row r="256" spans="1:5" ht="11.25">
      <c r="A256" s="269" t="s">
        <v>457</v>
      </c>
      <c r="B256" s="269"/>
      <c r="C256" s="270">
        <v>75</v>
      </c>
      <c r="D256" s="134"/>
      <c r="E256" s="233">
        <v>0</v>
      </c>
    </row>
    <row r="257" spans="1:5" ht="11.25">
      <c r="A257" s="227" t="s">
        <v>458</v>
      </c>
      <c r="B257" s="254"/>
      <c r="C257" s="228" t="s">
        <v>304</v>
      </c>
      <c r="D257" s="134">
        <f>D258</f>
        <v>0</v>
      </c>
      <c r="E257" s="134">
        <f>E258</f>
        <v>0</v>
      </c>
    </row>
    <row r="258" spans="1:5" ht="11.25">
      <c r="A258" s="227" t="s">
        <v>459</v>
      </c>
      <c r="B258" s="230"/>
      <c r="C258" s="228" t="s">
        <v>312</v>
      </c>
      <c r="D258" s="134">
        <f>D259</f>
        <v>0</v>
      </c>
      <c r="E258" s="134">
        <f>E259</f>
        <v>0</v>
      </c>
    </row>
    <row r="259" spans="1:5" ht="11.25">
      <c r="A259" s="313" t="s">
        <v>460</v>
      </c>
      <c r="B259" s="313"/>
      <c r="C259" s="228" t="s">
        <v>461</v>
      </c>
      <c r="D259" s="134"/>
      <c r="E259" s="233">
        <v>0</v>
      </c>
    </row>
    <row r="260" spans="1:5" ht="11.25">
      <c r="A260" s="314" t="s">
        <v>462</v>
      </c>
      <c r="B260" s="314"/>
      <c r="C260" s="228" t="s">
        <v>332</v>
      </c>
      <c r="D260" s="134">
        <v>0</v>
      </c>
      <c r="E260" s="134">
        <v>0</v>
      </c>
    </row>
    <row r="261" spans="1:5" ht="11.25">
      <c r="A261" s="230" t="s">
        <v>333</v>
      </c>
      <c r="B261" s="231"/>
      <c r="C261" s="228" t="s">
        <v>334</v>
      </c>
      <c r="D261" s="134"/>
      <c r="E261" s="233">
        <v>0</v>
      </c>
    </row>
  </sheetData>
  <sheetProtection/>
  <mergeCells count="40">
    <mergeCell ref="A138:B138"/>
    <mergeCell ref="A124:B124"/>
    <mergeCell ref="A77:B77"/>
    <mergeCell ref="A85:B85"/>
    <mergeCell ref="A93:B93"/>
    <mergeCell ref="A125:B125"/>
    <mergeCell ref="F7:H7"/>
    <mergeCell ref="A9:B10"/>
    <mergeCell ref="C9:C10"/>
    <mergeCell ref="A11:B11"/>
    <mergeCell ref="A76:B76"/>
    <mergeCell ref="B5:E5"/>
    <mergeCell ref="A6:E6"/>
    <mergeCell ref="B7:E7"/>
    <mergeCell ref="A48:B48"/>
    <mergeCell ref="A12:B12"/>
    <mergeCell ref="A140:B140"/>
    <mergeCell ref="A149:B149"/>
    <mergeCell ref="A153:B153"/>
    <mergeCell ref="A154:B154"/>
    <mergeCell ref="A176:B176"/>
    <mergeCell ref="A177:B177"/>
    <mergeCell ref="A162:B162"/>
    <mergeCell ref="A174:B174"/>
    <mergeCell ref="A259:B259"/>
    <mergeCell ref="A260:B260"/>
    <mergeCell ref="A183:B183"/>
    <mergeCell ref="A194:B194"/>
    <mergeCell ref="A195:B195"/>
    <mergeCell ref="A199:B199"/>
    <mergeCell ref="A203:B203"/>
    <mergeCell ref="A207:B207"/>
    <mergeCell ref="A227:B227"/>
    <mergeCell ref="A231:B231"/>
    <mergeCell ref="A235:B235"/>
    <mergeCell ref="A239:B239"/>
    <mergeCell ref="A211:B211"/>
    <mergeCell ref="A215:B215"/>
    <mergeCell ref="A219:B219"/>
    <mergeCell ref="A223:B223"/>
  </mergeCells>
  <printOptions/>
  <pageMargins left="0.41" right="0.2" top="0.17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7"/>
  <sheetViews>
    <sheetView zoomScalePageLayoutView="0" workbookViewId="0" topLeftCell="A1">
      <selection activeCell="B1" sqref="B1:B4"/>
    </sheetView>
  </sheetViews>
  <sheetFormatPr defaultColWidth="9.140625" defaultRowHeight="15"/>
  <cols>
    <col min="1" max="1" width="4.140625" style="0" customWidth="1"/>
    <col min="2" max="2" width="51.421875" style="0" customWidth="1"/>
    <col min="3" max="3" width="10.8515625" style="0" customWidth="1"/>
    <col min="4" max="4" width="9.28125" style="0" bestFit="1" customWidth="1"/>
    <col min="5" max="5" width="10.8515625" style="0" bestFit="1" customWidth="1"/>
  </cols>
  <sheetData>
    <row r="1" spans="1:8" ht="15">
      <c r="A1" s="1"/>
      <c r="B1" s="98" t="s">
        <v>494</v>
      </c>
      <c r="C1" s="2"/>
      <c r="D1" s="2"/>
      <c r="E1" s="2"/>
      <c r="F1" s="1"/>
      <c r="G1" s="1"/>
      <c r="H1" s="1"/>
    </row>
    <row r="2" spans="1:8" ht="15">
      <c r="A2" s="1"/>
      <c r="B2" s="100" t="s">
        <v>495</v>
      </c>
      <c r="C2" s="2"/>
      <c r="D2" s="66"/>
      <c r="E2" s="66"/>
      <c r="F2" s="1"/>
      <c r="G2" s="1"/>
      <c r="H2" s="1"/>
    </row>
    <row r="3" spans="1:8" ht="15">
      <c r="A3" s="1"/>
      <c r="B3" s="100" t="s">
        <v>496</v>
      </c>
      <c r="C3" s="2"/>
      <c r="D3" s="2"/>
      <c r="E3" s="2"/>
      <c r="F3" s="1"/>
      <c r="G3" s="1"/>
      <c r="H3" s="1"/>
    </row>
    <row r="4" spans="1:8" ht="15">
      <c r="A4" s="1"/>
      <c r="B4" s="98" t="s">
        <v>0</v>
      </c>
      <c r="C4" s="2"/>
      <c r="D4" s="2"/>
      <c r="E4" s="2"/>
      <c r="F4" s="1"/>
      <c r="G4" s="1"/>
      <c r="H4" s="1"/>
    </row>
    <row r="5" spans="1:8" ht="15">
      <c r="A5" s="1"/>
      <c r="B5" s="333" t="s">
        <v>1</v>
      </c>
      <c r="C5" s="333"/>
      <c r="D5" s="333"/>
      <c r="E5" s="333"/>
      <c r="F5" s="1"/>
      <c r="G5" s="1"/>
      <c r="H5" s="1"/>
    </row>
    <row r="6" spans="1:8" ht="15">
      <c r="A6" s="333" t="s">
        <v>2</v>
      </c>
      <c r="B6" s="333"/>
      <c r="C6" s="333"/>
      <c r="D6" s="333"/>
      <c r="E6" s="333"/>
      <c r="F6" s="1"/>
      <c r="G6" s="1"/>
      <c r="H6" s="1"/>
    </row>
    <row r="7" spans="1:8" ht="15">
      <c r="A7" s="1"/>
      <c r="B7" s="334" t="s">
        <v>490</v>
      </c>
      <c r="C7" s="335"/>
      <c r="D7" s="335"/>
      <c r="E7" s="335"/>
      <c r="F7" s="339"/>
      <c r="G7" s="339"/>
      <c r="H7" s="339"/>
    </row>
    <row r="8" spans="1:8" ht="15.75" thickBot="1">
      <c r="A8" s="1"/>
      <c r="B8" s="3"/>
      <c r="C8" s="3"/>
      <c r="D8" s="3"/>
      <c r="E8" s="67" t="s">
        <v>3</v>
      </c>
      <c r="F8" s="1"/>
      <c r="G8" s="1"/>
      <c r="H8" s="1"/>
    </row>
    <row r="9" spans="1:8" ht="26.25">
      <c r="A9" s="340" t="s">
        <v>4</v>
      </c>
      <c r="B9" s="341"/>
      <c r="C9" s="344" t="s">
        <v>5</v>
      </c>
      <c r="D9" s="69" t="s">
        <v>469</v>
      </c>
      <c r="E9" s="70" t="s">
        <v>6</v>
      </c>
      <c r="F9" s="1"/>
      <c r="G9" s="1"/>
      <c r="H9" s="1"/>
    </row>
    <row r="10" spans="1:8" ht="15.75" thickBot="1">
      <c r="A10" s="342"/>
      <c r="B10" s="343"/>
      <c r="C10" s="345"/>
      <c r="D10" s="71">
        <v>2011</v>
      </c>
      <c r="E10" s="72">
        <v>2012</v>
      </c>
      <c r="F10" s="1"/>
      <c r="G10" s="1"/>
      <c r="H10" s="1"/>
    </row>
    <row r="11" spans="1:8" ht="15.75">
      <c r="A11" s="336" t="s">
        <v>7</v>
      </c>
      <c r="B11" s="336"/>
      <c r="C11" s="68"/>
      <c r="D11" s="88">
        <f>D12+D176</f>
        <v>0</v>
      </c>
      <c r="E11" s="88">
        <f>E12+E176</f>
        <v>1569.48</v>
      </c>
      <c r="F11" s="1"/>
      <c r="G11" s="1"/>
      <c r="H11" s="1"/>
    </row>
    <row r="12" spans="1:8" s="74" customFormat="1" ht="15.75">
      <c r="A12" s="337" t="s">
        <v>8</v>
      </c>
      <c r="B12" s="337"/>
      <c r="C12" s="75"/>
      <c r="D12" s="79">
        <f>D13+D160+D174</f>
        <v>0</v>
      </c>
      <c r="E12" s="79">
        <f>E13+E160+E174</f>
        <v>1419.48</v>
      </c>
      <c r="F12" s="73"/>
      <c r="G12" s="73"/>
      <c r="H12" s="73"/>
    </row>
    <row r="13" spans="1:8" ht="15">
      <c r="A13" s="8" t="s">
        <v>9</v>
      </c>
      <c r="B13" s="9"/>
      <c r="C13" s="10" t="s">
        <v>10</v>
      </c>
      <c r="D13" s="64">
        <f>D14+D48</f>
        <v>0</v>
      </c>
      <c r="E13" s="64">
        <f>E14+E48</f>
        <v>1419.48</v>
      </c>
      <c r="F13" s="1"/>
      <c r="G13" s="1"/>
      <c r="H13" s="1"/>
    </row>
    <row r="14" spans="1:8" ht="15.75">
      <c r="A14" s="11" t="s">
        <v>11</v>
      </c>
      <c r="B14" s="12"/>
      <c r="C14" s="13" t="s">
        <v>12</v>
      </c>
      <c r="D14" s="65">
        <f>D15+D33+D41</f>
        <v>0</v>
      </c>
      <c r="E14" s="65">
        <f>E15+E33+E41</f>
        <v>698.31</v>
      </c>
      <c r="F14" s="4"/>
      <c r="G14" s="4"/>
      <c r="H14" s="4"/>
    </row>
    <row r="15" spans="1:8" ht="15">
      <c r="A15" s="14" t="s">
        <v>13</v>
      </c>
      <c r="B15" s="14"/>
      <c r="C15" s="10" t="s">
        <v>14</v>
      </c>
      <c r="D15" s="65">
        <f>SUM(D16:D32)</f>
        <v>0</v>
      </c>
      <c r="E15" s="65">
        <f>SUM(E16:E32)</f>
        <v>555.6899999999999</v>
      </c>
      <c r="F15" s="1"/>
      <c r="G15" s="1"/>
      <c r="H15" s="1"/>
    </row>
    <row r="16" spans="1:8" ht="15">
      <c r="A16" s="9"/>
      <c r="B16" s="15" t="s">
        <v>15</v>
      </c>
      <c r="C16" s="16" t="s">
        <v>16</v>
      </c>
      <c r="D16" s="65"/>
      <c r="E16" s="64">
        <f>'Admin. cimit'!E16+'Admin.piata'!E16+'Parc baln Toroc'!E16+'Form rec rec des'!E16</f>
        <v>510.65</v>
      </c>
      <c r="F16" s="1"/>
      <c r="G16" s="1"/>
      <c r="H16" s="1"/>
    </row>
    <row r="17" spans="1:5" ht="15">
      <c r="A17" s="17"/>
      <c r="B17" s="15" t="s">
        <v>17</v>
      </c>
      <c r="C17" s="16" t="s">
        <v>18</v>
      </c>
      <c r="D17" s="80"/>
      <c r="E17" s="64">
        <f>'Admin. cimit'!E17+'Admin.piata'!E17+'Parc baln Toroc'!E17+'Form rec rec des'!E17</f>
        <v>0</v>
      </c>
    </row>
    <row r="18" spans="1:5" ht="15">
      <c r="A18" s="17"/>
      <c r="B18" s="15" t="s">
        <v>19</v>
      </c>
      <c r="C18" s="16" t="s">
        <v>20</v>
      </c>
      <c r="D18" s="80"/>
      <c r="E18" s="64">
        <f>'Admin. cimit'!E18+'Admin.piata'!E18+'Parc baln Toroc'!E18+'Form rec rec des'!E18</f>
        <v>0</v>
      </c>
    </row>
    <row r="19" spans="1:5" ht="15">
      <c r="A19" s="17"/>
      <c r="B19" s="15" t="s">
        <v>21</v>
      </c>
      <c r="C19" s="16" t="s">
        <v>22</v>
      </c>
      <c r="D19" s="80"/>
      <c r="E19" s="64">
        <f>'Admin. cimit'!E19+'Admin.piata'!E19+'Parc baln Toroc'!E19+'Form rec rec des'!E19</f>
        <v>0</v>
      </c>
    </row>
    <row r="20" spans="1:5" ht="15">
      <c r="A20" s="9"/>
      <c r="B20" s="15" t="s">
        <v>23</v>
      </c>
      <c r="C20" s="16" t="s">
        <v>24</v>
      </c>
      <c r="D20" s="65"/>
      <c r="E20" s="64">
        <f>'Admin. cimit'!E20+'Admin.piata'!E20+'Parc baln Toroc'!E20+'Form rec rec des'!E20</f>
        <v>45.04</v>
      </c>
    </row>
    <row r="21" spans="1:5" ht="15">
      <c r="A21" s="9"/>
      <c r="B21" s="15" t="s">
        <v>25</v>
      </c>
      <c r="C21" s="16" t="s">
        <v>26</v>
      </c>
      <c r="D21" s="65"/>
      <c r="E21" s="64">
        <f>'Admin. cimit'!E21+'Admin.piata'!E21+'Parc baln Toroc'!E21+'Form rec rec des'!E21</f>
        <v>0</v>
      </c>
    </row>
    <row r="22" spans="1:5" ht="15">
      <c r="A22" s="9"/>
      <c r="B22" s="15" t="s">
        <v>27</v>
      </c>
      <c r="C22" s="16" t="s">
        <v>28</v>
      </c>
      <c r="D22" s="65"/>
      <c r="E22" s="64">
        <f>'Admin. cimit'!E22+'Admin.piata'!E22+'Parc baln Toroc'!E22+'Form rec rec des'!E22</f>
        <v>0</v>
      </c>
    </row>
    <row r="23" spans="1:5" ht="15">
      <c r="A23" s="9"/>
      <c r="B23" s="15" t="s">
        <v>29</v>
      </c>
      <c r="C23" s="16" t="s">
        <v>30</v>
      </c>
      <c r="D23" s="65"/>
      <c r="E23" s="64">
        <f>'Admin. cimit'!E23+'Admin.piata'!E23+'Parc baln Toroc'!E23+'Form rec rec des'!E23</f>
        <v>0</v>
      </c>
    </row>
    <row r="24" spans="1:5" ht="15">
      <c r="A24" s="9"/>
      <c r="B24" s="15" t="s">
        <v>31</v>
      </c>
      <c r="C24" s="16" t="s">
        <v>32</v>
      </c>
      <c r="D24" s="65"/>
      <c r="E24" s="64">
        <f>'Admin. cimit'!E24+'Admin.piata'!E24+'Parc baln Toroc'!E24+'Form rec rec des'!E24</f>
        <v>0</v>
      </c>
    </row>
    <row r="25" spans="1:5" ht="15">
      <c r="A25" s="9"/>
      <c r="B25" s="15" t="s">
        <v>33</v>
      </c>
      <c r="C25" s="16" t="s">
        <v>34</v>
      </c>
      <c r="D25" s="65"/>
      <c r="E25" s="64">
        <f>'Admin. cimit'!E25+'Admin.piata'!E25+'Parc baln Toroc'!E25+'Form rec rec des'!E25</f>
        <v>0</v>
      </c>
    </row>
    <row r="26" spans="1:5" ht="15">
      <c r="A26" s="9"/>
      <c r="B26" s="15" t="s">
        <v>35</v>
      </c>
      <c r="C26" s="16" t="s">
        <v>36</v>
      </c>
      <c r="D26" s="65"/>
      <c r="E26" s="64">
        <f>'Admin. cimit'!E26+'Admin.piata'!E26+'Parc baln Toroc'!E26+'Form rec rec des'!E26</f>
        <v>0</v>
      </c>
    </row>
    <row r="27" spans="1:5" ht="15">
      <c r="A27" s="9"/>
      <c r="B27" s="15" t="s">
        <v>37</v>
      </c>
      <c r="C27" s="16" t="s">
        <v>38</v>
      </c>
      <c r="D27" s="65"/>
      <c r="E27" s="64">
        <f>'Admin. cimit'!E27+'Admin.piata'!E27+'Parc baln Toroc'!E27+'Form rec rec des'!E27</f>
        <v>0</v>
      </c>
    </row>
    <row r="28" spans="1:5" ht="15">
      <c r="A28" s="14"/>
      <c r="B28" s="18" t="s">
        <v>39</v>
      </c>
      <c r="C28" s="16" t="s">
        <v>40</v>
      </c>
      <c r="D28" s="65"/>
      <c r="E28" s="64">
        <f>'Admin. cimit'!E28+'Admin.piata'!E28+'Parc baln Toroc'!E28+'Form rec rec des'!E28</f>
        <v>0</v>
      </c>
    </row>
    <row r="29" spans="1:5" ht="15">
      <c r="A29" s="14"/>
      <c r="B29" s="18" t="s">
        <v>41</v>
      </c>
      <c r="C29" s="16" t="s">
        <v>42</v>
      </c>
      <c r="D29" s="65"/>
      <c r="E29" s="64">
        <f>'Admin. cimit'!E29+'Admin.piata'!E29+'Parc baln Toroc'!E29+'Form rec rec des'!E29</f>
        <v>0</v>
      </c>
    </row>
    <row r="30" spans="1:5" ht="15">
      <c r="A30" s="14"/>
      <c r="B30" s="18" t="s">
        <v>43</v>
      </c>
      <c r="C30" s="16" t="s">
        <v>44</v>
      </c>
      <c r="D30" s="65"/>
      <c r="E30" s="64">
        <f>'Admin. cimit'!E30+'Admin.piata'!E30+'Parc baln Toroc'!E30+'Form rec rec des'!E30</f>
        <v>0</v>
      </c>
    </row>
    <row r="31" spans="1:5" ht="15">
      <c r="A31" s="14"/>
      <c r="B31" s="18" t="s">
        <v>45</v>
      </c>
      <c r="C31" s="16" t="s">
        <v>46</v>
      </c>
      <c r="D31" s="65"/>
      <c r="E31" s="64">
        <f>'Admin. cimit'!E31+'Admin.piata'!E31+'Parc baln Toroc'!E31+'Form rec rec des'!E31</f>
        <v>0</v>
      </c>
    </row>
    <row r="32" spans="1:5" ht="15">
      <c r="A32" s="14"/>
      <c r="B32" s="15" t="s">
        <v>47</v>
      </c>
      <c r="C32" s="16" t="s">
        <v>48</v>
      </c>
      <c r="D32" s="65"/>
      <c r="E32" s="64">
        <f>'Admin. cimit'!E32+'Admin.piata'!E32+'Parc baln Toroc'!E32+'Form rec rec des'!E32</f>
        <v>0</v>
      </c>
    </row>
    <row r="33" spans="1:5" ht="15">
      <c r="A33" s="14" t="s">
        <v>49</v>
      </c>
      <c r="B33" s="15"/>
      <c r="C33" s="10" t="s">
        <v>50</v>
      </c>
      <c r="D33" s="65">
        <f>SUM(D34:D40)</f>
        <v>0</v>
      </c>
      <c r="E33" s="64">
        <f>'Admin. cimit'!E33+'Admin.piata'!E33+'Parc baln Toroc'!E33+'Form rec rec des'!E33</f>
        <v>0</v>
      </c>
    </row>
    <row r="34" spans="1:5" ht="15">
      <c r="A34" s="14"/>
      <c r="B34" s="15" t="s">
        <v>51</v>
      </c>
      <c r="C34" s="16" t="s">
        <v>52</v>
      </c>
      <c r="D34" s="65"/>
      <c r="E34" s="64">
        <f>'Admin. cimit'!E34+'Admin.piata'!E34+'Parc baln Toroc'!E34+'Form rec rec des'!E34</f>
        <v>0</v>
      </c>
    </row>
    <row r="35" spans="1:5" ht="15">
      <c r="A35" s="14"/>
      <c r="B35" s="15" t="s">
        <v>53</v>
      </c>
      <c r="C35" s="16" t="s">
        <v>54</v>
      </c>
      <c r="D35" s="65"/>
      <c r="E35" s="64">
        <f>'Admin. cimit'!E35+'Admin.piata'!E35+'Parc baln Toroc'!E35+'Form rec rec des'!E35</f>
        <v>0</v>
      </c>
    </row>
    <row r="36" spans="1:5" ht="15">
      <c r="A36" s="14"/>
      <c r="B36" s="15" t="s">
        <v>55</v>
      </c>
      <c r="C36" s="16" t="s">
        <v>56</v>
      </c>
      <c r="D36" s="65"/>
      <c r="E36" s="64">
        <f>'Admin. cimit'!E36+'Admin.piata'!E36+'Parc baln Toroc'!E36+'Form rec rec des'!E36</f>
        <v>0</v>
      </c>
    </row>
    <row r="37" spans="1:5" ht="15">
      <c r="A37" s="14"/>
      <c r="B37" s="15" t="s">
        <v>57</v>
      </c>
      <c r="C37" s="16" t="s">
        <v>58</v>
      </c>
      <c r="D37" s="65"/>
      <c r="E37" s="64">
        <f>'Admin. cimit'!E37+'Admin.piata'!E37+'Parc baln Toroc'!E37+'Form rec rec des'!E37</f>
        <v>0</v>
      </c>
    </row>
    <row r="38" spans="1:5" ht="15">
      <c r="A38" s="14"/>
      <c r="B38" s="18" t="s">
        <v>59</v>
      </c>
      <c r="C38" s="16" t="s">
        <v>60</v>
      </c>
      <c r="D38" s="65"/>
      <c r="E38" s="64">
        <f>'Admin. cimit'!E38+'Admin.piata'!E38+'Parc baln Toroc'!E38+'Form rec rec des'!E38</f>
        <v>0</v>
      </c>
    </row>
    <row r="39" spans="1:5" ht="15">
      <c r="A39" s="14"/>
      <c r="B39" s="18" t="s">
        <v>61</v>
      </c>
      <c r="C39" s="16" t="s">
        <v>62</v>
      </c>
      <c r="D39" s="65"/>
      <c r="E39" s="64">
        <f>'Admin. cimit'!E39+'Admin.piata'!E39+'Parc baln Toroc'!E39+'Form rec rec des'!E39</f>
        <v>0</v>
      </c>
    </row>
    <row r="40" spans="1:5" ht="15">
      <c r="A40" s="9"/>
      <c r="B40" s="15" t="s">
        <v>63</v>
      </c>
      <c r="C40" s="16" t="s">
        <v>64</v>
      </c>
      <c r="D40" s="65"/>
      <c r="E40" s="64">
        <f>'Admin. cimit'!E40+'Admin.piata'!E40+'Parc baln Toroc'!E40+'Form rec rec des'!E40</f>
        <v>0</v>
      </c>
    </row>
    <row r="41" spans="1:5" ht="15">
      <c r="A41" s="20" t="s">
        <v>65</v>
      </c>
      <c r="B41" s="18"/>
      <c r="C41" s="10" t="s">
        <v>66</v>
      </c>
      <c r="D41" s="65">
        <f>SUM(D42:D47)</f>
        <v>0</v>
      </c>
      <c r="E41" s="64">
        <f>'Admin. cimit'!E41+'Admin.piata'!E41+'Parc baln Toroc'!E41+'Form rec rec des'!E41</f>
        <v>142.62</v>
      </c>
    </row>
    <row r="42" spans="1:5" ht="15">
      <c r="A42" s="14"/>
      <c r="B42" s="21" t="s">
        <v>67</v>
      </c>
      <c r="C42" s="16" t="s">
        <v>68</v>
      </c>
      <c r="D42" s="65"/>
      <c r="E42" s="64">
        <f>'Admin. cimit'!E42+'Admin.piata'!E42+'Parc baln Toroc'!E42+'Form rec rec des'!E42</f>
        <v>107.88</v>
      </c>
    </row>
    <row r="43" spans="1:5" ht="15">
      <c r="A43" s="20"/>
      <c r="B43" s="18" t="s">
        <v>69</v>
      </c>
      <c r="C43" s="16" t="s">
        <v>70</v>
      </c>
      <c r="D43" s="65"/>
      <c r="E43" s="64">
        <f>'Admin. cimit'!E43+'Admin.piata'!E43+'Parc baln Toroc'!E43+'Form rec rec des'!E43</f>
        <v>2.59</v>
      </c>
    </row>
    <row r="44" spans="1:5" ht="15">
      <c r="A44" s="20"/>
      <c r="B44" s="18" t="s">
        <v>71</v>
      </c>
      <c r="C44" s="16" t="s">
        <v>72</v>
      </c>
      <c r="D44" s="65"/>
      <c r="E44" s="64">
        <f>'Admin. cimit'!E44+'Admin.piata'!E44+'Parc baln Toroc'!E44+'Form rec rec des'!E44</f>
        <v>26.97</v>
      </c>
    </row>
    <row r="45" spans="1:5" ht="25.5">
      <c r="A45" s="20"/>
      <c r="B45" s="22" t="s">
        <v>73</v>
      </c>
      <c r="C45" s="16" t="s">
        <v>74</v>
      </c>
      <c r="D45" s="65"/>
      <c r="E45" s="64">
        <f>'Admin. cimit'!E45+'Admin.piata'!E45+'Parc baln Toroc'!E45+'Form rec rec des'!E45</f>
        <v>0.78</v>
      </c>
    </row>
    <row r="46" spans="1:5" ht="15">
      <c r="A46" s="20"/>
      <c r="B46" s="22" t="s">
        <v>75</v>
      </c>
      <c r="C46" s="16" t="s">
        <v>76</v>
      </c>
      <c r="D46" s="65"/>
      <c r="E46" s="64">
        <f>'Admin. cimit'!E46+'Admin.piata'!E46+'Parc baln Toroc'!E46+'Form rec rec des'!E46</f>
        <v>0</v>
      </c>
    </row>
    <row r="47" spans="1:5" ht="15">
      <c r="A47" s="20"/>
      <c r="B47" s="18" t="s">
        <v>77</v>
      </c>
      <c r="C47" s="16" t="s">
        <v>78</v>
      </c>
      <c r="D47" s="65"/>
      <c r="E47" s="64">
        <f>'Admin. cimit'!E47+'Admin.piata'!E47+'Parc baln Toroc'!E47+'Form rec rec des'!E47</f>
        <v>4.3999999999999995</v>
      </c>
    </row>
    <row r="48" spans="1:5" ht="15.75">
      <c r="A48" s="347" t="s">
        <v>79</v>
      </c>
      <c r="B48" s="347"/>
      <c r="C48" s="13" t="s">
        <v>80</v>
      </c>
      <c r="D48" s="65">
        <f>D49+D60+D61+D64+D69+D73+D76+D77+D78+D79+D80+D81+D82+D83+D84+D85+D86+D87+D88+D89+D90+D93+D94+D95</f>
        <v>0</v>
      </c>
      <c r="E48" s="64">
        <f>'Admin. cimit'!E48+'Admin.piata'!E48+'Parc baln Toroc'!E48+'Form rec rec des'!E48</f>
        <v>721.17</v>
      </c>
    </row>
    <row r="49" spans="1:5" ht="15">
      <c r="A49" s="24" t="s">
        <v>81</v>
      </c>
      <c r="B49" s="15"/>
      <c r="C49" s="10" t="s">
        <v>82</v>
      </c>
      <c r="D49" s="77">
        <f>SUM(D50:D59)</f>
        <v>0</v>
      </c>
      <c r="E49" s="64">
        <f>'Admin. cimit'!E49+'Admin.piata'!E49+'Parc baln Toroc'!E49+'Form rec rec des'!E49</f>
        <v>646.28</v>
      </c>
    </row>
    <row r="50" spans="1:5" ht="15">
      <c r="A50" s="20"/>
      <c r="B50" s="18" t="s">
        <v>83</v>
      </c>
      <c r="C50" s="16" t="s">
        <v>84</v>
      </c>
      <c r="D50" s="65"/>
      <c r="E50" s="64">
        <f>'Admin. cimit'!E50+'Admin.piata'!E50+'Parc baln Toroc'!E50+'Form rec rec des'!E50</f>
        <v>2.71</v>
      </c>
    </row>
    <row r="51" spans="1:5" ht="15">
      <c r="A51" s="20"/>
      <c r="B51" s="18" t="s">
        <v>85</v>
      </c>
      <c r="C51" s="16" t="s">
        <v>86</v>
      </c>
      <c r="D51" s="65"/>
      <c r="E51" s="64">
        <f>'Admin. cimit'!E51+'Admin.piata'!E51+'Parc baln Toroc'!E51+'Form rec rec des'!E51</f>
        <v>6.25</v>
      </c>
    </row>
    <row r="52" spans="1:5" ht="15">
      <c r="A52" s="20"/>
      <c r="B52" s="18" t="s">
        <v>87</v>
      </c>
      <c r="C52" s="16" t="s">
        <v>88</v>
      </c>
      <c r="D52" s="65"/>
      <c r="E52" s="64">
        <f>'Admin. cimit'!E52+'Admin.piata'!E52+'Parc baln Toroc'!E52+'Form rec rec des'!E52</f>
        <v>175.24</v>
      </c>
    </row>
    <row r="53" spans="1:5" ht="15">
      <c r="A53" s="20"/>
      <c r="B53" s="18" t="s">
        <v>89</v>
      </c>
      <c r="C53" s="16" t="s">
        <v>90</v>
      </c>
      <c r="D53" s="65"/>
      <c r="E53" s="64">
        <f>'Admin. cimit'!E53+'Admin.piata'!E53+'Parc baln Toroc'!E53+'Form rec rec des'!E53</f>
        <v>100.38</v>
      </c>
    </row>
    <row r="54" spans="1:5" ht="15">
      <c r="A54" s="20"/>
      <c r="B54" s="18" t="s">
        <v>91</v>
      </c>
      <c r="C54" s="16" t="s">
        <v>92</v>
      </c>
      <c r="D54" s="65"/>
      <c r="E54" s="64">
        <f>'Admin. cimit'!E54+'Admin.piata'!E54+'Parc baln Toroc'!E54+'Form rec rec des'!E54</f>
        <v>157.28</v>
      </c>
    </row>
    <row r="55" spans="1:5" ht="15">
      <c r="A55" s="20"/>
      <c r="B55" s="18" t="s">
        <v>93</v>
      </c>
      <c r="C55" s="16" t="s">
        <v>94</v>
      </c>
      <c r="D55" s="65"/>
      <c r="E55" s="64">
        <f>'Admin. cimit'!E55+'Admin.piata'!E55+'Parc baln Toroc'!E55+'Form rec rec des'!E55</f>
        <v>11.55</v>
      </c>
    </row>
    <row r="56" spans="1:5" ht="15">
      <c r="A56" s="20"/>
      <c r="B56" s="18" t="s">
        <v>95</v>
      </c>
      <c r="C56" s="16" t="s">
        <v>96</v>
      </c>
      <c r="D56" s="65"/>
      <c r="E56" s="64">
        <f>'Admin. cimit'!E56+'Admin.piata'!E56+'Parc baln Toroc'!E56+'Form rec rec des'!E56</f>
        <v>0</v>
      </c>
    </row>
    <row r="57" spans="1:5" ht="15">
      <c r="A57" s="20"/>
      <c r="B57" s="18" t="s">
        <v>97</v>
      </c>
      <c r="C57" s="16" t="s">
        <v>98</v>
      </c>
      <c r="D57" s="65"/>
      <c r="E57" s="64">
        <f>'Admin. cimit'!E57+'Admin.piata'!E57+'Parc baln Toroc'!E57+'Form rec rec des'!E57</f>
        <v>2.56</v>
      </c>
    </row>
    <row r="58" spans="1:5" ht="15">
      <c r="A58" s="20"/>
      <c r="B58" s="25" t="s">
        <v>99</v>
      </c>
      <c r="C58" s="16" t="s">
        <v>100</v>
      </c>
      <c r="D58" s="65"/>
      <c r="E58" s="64">
        <f>'Admin. cimit'!E58+'Admin.piata'!E58+'Parc baln Toroc'!E58+'Form rec rec des'!E58</f>
        <v>0</v>
      </c>
    </row>
    <row r="59" spans="1:5" ht="15">
      <c r="A59" s="20"/>
      <c r="B59" s="18" t="s">
        <v>101</v>
      </c>
      <c r="C59" s="16" t="s">
        <v>102</v>
      </c>
      <c r="D59" s="65"/>
      <c r="E59" s="64">
        <f>'Admin. cimit'!E59+'Admin.piata'!E59+'Parc baln Toroc'!E59+'Form rec rec des'!E59</f>
        <v>190.31</v>
      </c>
    </row>
    <row r="60" spans="1:5" ht="15">
      <c r="A60" s="14" t="s">
        <v>103</v>
      </c>
      <c r="B60" s="15"/>
      <c r="C60" s="10" t="s">
        <v>104</v>
      </c>
      <c r="D60" s="65"/>
      <c r="E60" s="64">
        <f>'Admin. cimit'!E60+'Admin.piata'!E60+'Parc baln Toroc'!E60+'Form rec rec des'!E60</f>
        <v>56.160000000000004</v>
      </c>
    </row>
    <row r="61" spans="1:5" ht="15">
      <c r="A61" s="14" t="s">
        <v>105</v>
      </c>
      <c r="B61" s="9"/>
      <c r="C61" s="10" t="s">
        <v>106</v>
      </c>
      <c r="D61" s="65">
        <f>D62+D63</f>
        <v>0</v>
      </c>
      <c r="E61" s="64">
        <f>'Admin. cimit'!E61+'Admin.piata'!E61+'Parc baln Toroc'!E61+'Form rec rec des'!E61</f>
        <v>0</v>
      </c>
    </row>
    <row r="62" spans="1:5" ht="15">
      <c r="A62" s="14"/>
      <c r="B62" s="25" t="s">
        <v>107</v>
      </c>
      <c r="C62" s="16" t="s">
        <v>108</v>
      </c>
      <c r="D62" s="65"/>
      <c r="E62" s="64">
        <f>'Admin. cimit'!E62+'Admin.piata'!E62+'Parc baln Toroc'!E62+'Form rec rec des'!E62</f>
        <v>0</v>
      </c>
    </row>
    <row r="63" spans="1:5" ht="15">
      <c r="A63" s="14"/>
      <c r="B63" s="25" t="s">
        <v>109</v>
      </c>
      <c r="C63" s="16" t="s">
        <v>110</v>
      </c>
      <c r="D63" s="65"/>
      <c r="E63" s="64">
        <f>'Admin. cimit'!E63+'Admin.piata'!E63+'Parc baln Toroc'!E63+'Form rec rec des'!E63</f>
        <v>0</v>
      </c>
    </row>
    <row r="64" spans="1:5" ht="15">
      <c r="A64" s="14" t="s">
        <v>111</v>
      </c>
      <c r="B64" s="9"/>
      <c r="C64" s="10" t="s">
        <v>112</v>
      </c>
      <c r="D64" s="65">
        <f>SUM(D65:D68)</f>
        <v>0</v>
      </c>
      <c r="E64" s="64">
        <f>'Admin. cimit'!E64+'Admin.piata'!E64+'Parc baln Toroc'!E64+'Form rec rec des'!E64</f>
        <v>1.77</v>
      </c>
    </row>
    <row r="65" spans="1:5" ht="15">
      <c r="A65" s="20"/>
      <c r="B65" s="18" t="s">
        <v>113</v>
      </c>
      <c r="C65" s="16" t="s">
        <v>114</v>
      </c>
      <c r="D65" s="65"/>
      <c r="E65" s="64">
        <f>'Admin. cimit'!E65+'Admin.piata'!E65+'Parc baln Toroc'!E65+'Form rec rec des'!E65</f>
        <v>1.03</v>
      </c>
    </row>
    <row r="66" spans="1:5" ht="15">
      <c r="A66" s="20"/>
      <c r="B66" s="18" t="s">
        <v>115</v>
      </c>
      <c r="C66" s="16" t="s">
        <v>116</v>
      </c>
      <c r="D66" s="65"/>
      <c r="E66" s="64">
        <f>'Admin. cimit'!E66+'Admin.piata'!E66+'Parc baln Toroc'!E66+'Form rec rec des'!E66</f>
        <v>0.42</v>
      </c>
    </row>
    <row r="67" spans="1:5" ht="15">
      <c r="A67" s="20"/>
      <c r="B67" s="18" t="s">
        <v>117</v>
      </c>
      <c r="C67" s="16" t="s">
        <v>118</v>
      </c>
      <c r="D67" s="65"/>
      <c r="E67" s="64">
        <f>'Admin. cimit'!E67+'Admin.piata'!E67+'Parc baln Toroc'!E67+'Form rec rec des'!E67</f>
        <v>0</v>
      </c>
    </row>
    <row r="68" spans="1:5" ht="15">
      <c r="A68" s="20"/>
      <c r="B68" s="18" t="s">
        <v>119</v>
      </c>
      <c r="C68" s="16" t="s">
        <v>120</v>
      </c>
      <c r="D68" s="65"/>
      <c r="E68" s="64">
        <f>'Admin. cimit'!E68+'Admin.piata'!E68+'Parc baln Toroc'!E68+'Form rec rec des'!E68</f>
        <v>0.32</v>
      </c>
    </row>
    <row r="69" spans="1:5" ht="15">
      <c r="A69" s="26" t="s">
        <v>121</v>
      </c>
      <c r="B69" s="9"/>
      <c r="C69" s="10" t="s">
        <v>122</v>
      </c>
      <c r="D69" s="65">
        <f>SUM(D70:D72)</f>
        <v>0</v>
      </c>
      <c r="E69" s="64">
        <f>'Admin. cimit'!E69+'Admin.piata'!E69+'Parc baln Toroc'!E69+'Form rec rec des'!E69</f>
        <v>4.47</v>
      </c>
    </row>
    <row r="70" spans="1:5" ht="15">
      <c r="A70" s="20"/>
      <c r="B70" s="18" t="s">
        <v>123</v>
      </c>
      <c r="C70" s="16" t="s">
        <v>124</v>
      </c>
      <c r="D70" s="65"/>
      <c r="E70" s="64">
        <f>'Admin. cimit'!E70+'Admin.piata'!E70+'Parc baln Toroc'!E70+'Form rec rec des'!E70</f>
        <v>2.1</v>
      </c>
    </row>
    <row r="71" spans="1:5" ht="15">
      <c r="A71" s="20"/>
      <c r="B71" s="18" t="s">
        <v>125</v>
      </c>
      <c r="C71" s="16" t="s">
        <v>126</v>
      </c>
      <c r="D71" s="65"/>
      <c r="E71" s="64">
        <f>'Admin. cimit'!E71+'Admin.piata'!E71+'Parc baln Toroc'!E71+'Form rec rec des'!E71</f>
        <v>0</v>
      </c>
    </row>
    <row r="72" spans="1:5" ht="15">
      <c r="A72" s="20"/>
      <c r="B72" s="18" t="s">
        <v>127</v>
      </c>
      <c r="C72" s="16" t="s">
        <v>128</v>
      </c>
      <c r="D72" s="65"/>
      <c r="E72" s="64">
        <f>'Admin. cimit'!E72+'Admin.piata'!E72+'Parc baln Toroc'!E72+'Form rec rec des'!E72</f>
        <v>32.37</v>
      </c>
    </row>
    <row r="73" spans="1:5" ht="15">
      <c r="A73" s="27" t="s">
        <v>129</v>
      </c>
      <c r="B73" s="9"/>
      <c r="C73" s="10" t="s">
        <v>130</v>
      </c>
      <c r="D73" s="65">
        <f>SUM(D74:D75)</f>
        <v>0</v>
      </c>
      <c r="E73" s="64">
        <f>'Admin. cimit'!E73+'Admin.piata'!E73+'Parc baln Toroc'!E73+'Form rec rec des'!E73</f>
        <v>0</v>
      </c>
    </row>
    <row r="74" spans="1:5" ht="15">
      <c r="A74" s="20"/>
      <c r="B74" s="18" t="s">
        <v>131</v>
      </c>
      <c r="C74" s="16" t="s">
        <v>132</v>
      </c>
      <c r="D74" s="65"/>
      <c r="E74" s="64">
        <f>'Admin. cimit'!E74+'Admin.piata'!E74+'Parc baln Toroc'!E74+'Form rec rec des'!E74</f>
        <v>0</v>
      </c>
    </row>
    <row r="75" spans="1:5" ht="15">
      <c r="A75" s="20"/>
      <c r="B75" s="18" t="s">
        <v>133</v>
      </c>
      <c r="C75" s="16" t="s">
        <v>134</v>
      </c>
      <c r="D75" s="65"/>
      <c r="E75" s="64">
        <f>'Admin. cimit'!E75+'Admin.piata'!E75+'Parc baln Toroc'!E75+'Form rec rec des'!E75</f>
        <v>0</v>
      </c>
    </row>
    <row r="76" spans="1:5" ht="15">
      <c r="A76" s="346" t="s">
        <v>135</v>
      </c>
      <c r="B76" s="346"/>
      <c r="C76" s="10" t="s">
        <v>136</v>
      </c>
      <c r="D76" s="65"/>
      <c r="E76" s="64">
        <f>'Admin. cimit'!E76+'Admin.piata'!E76+'Parc baln Toroc'!E76+'Form rec rec des'!E76</f>
        <v>2</v>
      </c>
    </row>
    <row r="77" spans="1:5" ht="15">
      <c r="A77" s="346" t="s">
        <v>137</v>
      </c>
      <c r="B77" s="346"/>
      <c r="C77" s="10" t="s">
        <v>138</v>
      </c>
      <c r="D77" s="65"/>
      <c r="E77" s="64">
        <f>'Admin. cimit'!E77+'Admin.piata'!E77+'Parc baln Toroc'!E77+'Form rec rec des'!E77</f>
        <v>0</v>
      </c>
    </row>
    <row r="78" spans="1:5" ht="15">
      <c r="A78" s="14" t="s">
        <v>139</v>
      </c>
      <c r="B78" s="9"/>
      <c r="C78" s="10" t="s">
        <v>140</v>
      </c>
      <c r="D78" s="65"/>
      <c r="E78" s="64">
        <f>'Admin. cimit'!E78+'Admin.piata'!E78+'Parc baln Toroc'!E78+'Form rec rec des'!E78</f>
        <v>0</v>
      </c>
    </row>
    <row r="79" spans="1:5" ht="15">
      <c r="A79" s="14" t="s">
        <v>141</v>
      </c>
      <c r="B79" s="9"/>
      <c r="C79" s="10" t="s">
        <v>142</v>
      </c>
      <c r="D79" s="65"/>
      <c r="E79" s="64">
        <f>'Admin. cimit'!E79+'Admin.piata'!E79+'Parc baln Toroc'!E79+'Form rec rec des'!E79</f>
        <v>0</v>
      </c>
    </row>
    <row r="80" spans="1:5" ht="15">
      <c r="A80" s="14" t="s">
        <v>143</v>
      </c>
      <c r="B80" s="9"/>
      <c r="C80" s="10" t="s">
        <v>144</v>
      </c>
      <c r="D80" s="65"/>
      <c r="E80" s="64">
        <f>'Admin. cimit'!E80+'Admin.piata'!E80+'Parc baln Toroc'!E80+'Form rec rec des'!E80</f>
        <v>0</v>
      </c>
    </row>
    <row r="81" spans="1:5" ht="15">
      <c r="A81" s="14" t="s">
        <v>145</v>
      </c>
      <c r="B81" s="9"/>
      <c r="C81" s="10" t="s">
        <v>146</v>
      </c>
      <c r="D81" s="65"/>
      <c r="E81" s="64">
        <f>'Admin. cimit'!E81+'Admin.piata'!E81+'Parc baln Toroc'!E81+'Form rec rec des'!E81</f>
        <v>2.7</v>
      </c>
    </row>
    <row r="82" spans="1:5" ht="15">
      <c r="A82" s="14" t="s">
        <v>147</v>
      </c>
      <c r="B82" s="9"/>
      <c r="C82" s="10" t="s">
        <v>148</v>
      </c>
      <c r="D82" s="65"/>
      <c r="E82" s="64">
        <f>'Admin. cimit'!E82+'Admin.piata'!E82+'Parc baln Toroc'!E82+'Form rec rec des'!E82</f>
        <v>0</v>
      </c>
    </row>
    <row r="83" spans="1:5" ht="15">
      <c r="A83" s="14" t="s">
        <v>149</v>
      </c>
      <c r="B83" s="9"/>
      <c r="C83" s="10" t="s">
        <v>150</v>
      </c>
      <c r="D83" s="65"/>
      <c r="E83" s="64">
        <f>'Admin. cimit'!E83+'Admin.piata'!E83+'Parc baln Toroc'!E83+'Form rec rec des'!E83</f>
        <v>0</v>
      </c>
    </row>
    <row r="84" spans="1:5" ht="15">
      <c r="A84" s="14" t="s">
        <v>151</v>
      </c>
      <c r="B84" s="9"/>
      <c r="C84" s="10" t="s">
        <v>152</v>
      </c>
      <c r="D84" s="65"/>
      <c r="E84" s="64">
        <f>'Admin. cimit'!E84+'Admin.piata'!E84+'Parc baln Toroc'!E84+'Form rec rec des'!E84</f>
        <v>0</v>
      </c>
    </row>
    <row r="85" spans="1:5" ht="15">
      <c r="A85" s="348" t="s">
        <v>153</v>
      </c>
      <c r="B85" s="348"/>
      <c r="C85" s="10" t="s">
        <v>154</v>
      </c>
      <c r="D85" s="65"/>
      <c r="E85" s="64">
        <f>'Admin. cimit'!E85+'Admin.piata'!E85+'Parc baln Toroc'!E85+'Form rec rec des'!E85</f>
        <v>0</v>
      </c>
    </row>
    <row r="86" spans="1:5" ht="15">
      <c r="A86" s="14" t="s">
        <v>155</v>
      </c>
      <c r="B86" s="9"/>
      <c r="C86" s="10" t="s">
        <v>156</v>
      </c>
      <c r="D86" s="65"/>
      <c r="E86" s="64">
        <f>'Admin. cimit'!E86+'Admin.piata'!E86+'Parc baln Toroc'!E86+'Form rec rec des'!E86</f>
        <v>0</v>
      </c>
    </row>
    <row r="87" spans="1:5" ht="15">
      <c r="A87" s="14" t="s">
        <v>157</v>
      </c>
      <c r="B87" s="9"/>
      <c r="C87" s="10" t="s">
        <v>158</v>
      </c>
      <c r="D87" s="65"/>
      <c r="E87" s="64">
        <f>'Admin. cimit'!E87+'Admin.piata'!E87+'Parc baln Toroc'!E87+'Form rec rec des'!E87</f>
        <v>0</v>
      </c>
    </row>
    <row r="88" spans="1:5" ht="15">
      <c r="A88" s="14" t="s">
        <v>159</v>
      </c>
      <c r="B88" s="9"/>
      <c r="C88" s="10" t="s">
        <v>160</v>
      </c>
      <c r="D88" s="65"/>
      <c r="E88" s="64">
        <f>'Admin. cimit'!E88+'Admin.piata'!E88+'Parc baln Toroc'!E88+'Form rec rec des'!E88</f>
        <v>0</v>
      </c>
    </row>
    <row r="89" spans="1:5" ht="15">
      <c r="A89" s="14" t="s">
        <v>161</v>
      </c>
      <c r="B89" s="9"/>
      <c r="C89" s="10" t="s">
        <v>162</v>
      </c>
      <c r="D89" s="65"/>
      <c r="E89" s="64">
        <f>'Admin. cimit'!E89+'Admin.piata'!E89+'Parc baln Toroc'!E89+'Form rec rec des'!E89</f>
        <v>0</v>
      </c>
    </row>
    <row r="90" spans="1:5" ht="15">
      <c r="A90" s="14" t="s">
        <v>163</v>
      </c>
      <c r="B90" s="9"/>
      <c r="C90" s="10" t="s">
        <v>164</v>
      </c>
      <c r="D90" s="65">
        <f>SUM(D91:D92)</f>
        <v>0</v>
      </c>
      <c r="E90" s="64">
        <f>'Admin. cimit'!E90+'Admin.piata'!E90+'Parc baln Toroc'!E90+'Form rec rec des'!E90</f>
        <v>0</v>
      </c>
    </row>
    <row r="91" spans="1:5" ht="15">
      <c r="A91" s="14"/>
      <c r="B91" s="18" t="s">
        <v>165</v>
      </c>
      <c r="C91" s="16" t="s">
        <v>166</v>
      </c>
      <c r="D91" s="65"/>
      <c r="E91" s="64">
        <f>'Admin. cimit'!E91+'Admin.piata'!E91+'Parc baln Toroc'!E91+'Form rec rec des'!E91</f>
        <v>0</v>
      </c>
    </row>
    <row r="92" spans="1:5" ht="15">
      <c r="A92" s="14"/>
      <c r="B92" s="18" t="s">
        <v>167</v>
      </c>
      <c r="C92" s="16" t="s">
        <v>168</v>
      </c>
      <c r="D92" s="65"/>
      <c r="E92" s="64">
        <f>'Admin. cimit'!E92+'Admin.piata'!E92+'Parc baln Toroc'!E92+'Form rec rec des'!E92</f>
        <v>0</v>
      </c>
    </row>
    <row r="93" spans="1:5" ht="15">
      <c r="A93" s="348" t="s">
        <v>169</v>
      </c>
      <c r="B93" s="348"/>
      <c r="C93" s="10" t="s">
        <v>170</v>
      </c>
      <c r="D93" s="65"/>
      <c r="E93" s="64">
        <f>'Admin. cimit'!E93+'Admin.piata'!E93+'Parc baln Toroc'!E93+'Form rec rec des'!E93</f>
        <v>0</v>
      </c>
    </row>
    <row r="94" spans="1:5" ht="15">
      <c r="A94" s="14" t="s">
        <v>171</v>
      </c>
      <c r="B94" s="14"/>
      <c r="C94" s="10" t="s">
        <v>172</v>
      </c>
      <c r="D94" s="65"/>
      <c r="E94" s="64">
        <f>'Admin. cimit'!E94+'Admin.piata'!E94+'Parc baln Toroc'!E94+'Form rec rec des'!E94</f>
        <v>0</v>
      </c>
    </row>
    <row r="95" spans="1:5" ht="15">
      <c r="A95" s="14" t="s">
        <v>173</v>
      </c>
      <c r="B95" s="9"/>
      <c r="C95" s="10" t="s">
        <v>174</v>
      </c>
      <c r="D95" s="65">
        <f>SUM(D96:D103)</f>
        <v>0</v>
      </c>
      <c r="E95" s="64">
        <f>'Admin. cimit'!E95+'Admin.piata'!E95+'Parc baln Toroc'!E95+'Form rec rec des'!E95</f>
        <v>8</v>
      </c>
    </row>
    <row r="96" spans="1:5" ht="15">
      <c r="A96" s="14"/>
      <c r="B96" s="18" t="s">
        <v>175</v>
      </c>
      <c r="C96" s="16" t="s">
        <v>176</v>
      </c>
      <c r="D96" s="65"/>
      <c r="E96" s="64">
        <f>'Admin. cimit'!E96+'Admin.piata'!E96+'Parc baln Toroc'!E96+'Form rec rec des'!E96</f>
        <v>3</v>
      </c>
    </row>
    <row r="97" spans="1:5" ht="15">
      <c r="A97" s="20"/>
      <c r="B97" s="18" t="s">
        <v>177</v>
      </c>
      <c r="C97" s="16" t="s">
        <v>178</v>
      </c>
      <c r="D97" s="65"/>
      <c r="E97" s="64">
        <f>'Admin. cimit'!E97+'Admin.piata'!E97+'Parc baln Toroc'!E97+'Form rec rec des'!E97</f>
        <v>0</v>
      </c>
    </row>
    <row r="98" spans="1:5" ht="15">
      <c r="A98" s="20"/>
      <c r="B98" s="18" t="s">
        <v>179</v>
      </c>
      <c r="C98" s="16" t="s">
        <v>180</v>
      </c>
      <c r="D98" s="65"/>
      <c r="E98" s="64">
        <f>'Admin. cimit'!E98+'Admin.piata'!E98+'Parc baln Toroc'!E98+'Form rec rec des'!E98</f>
        <v>0</v>
      </c>
    </row>
    <row r="99" spans="1:5" ht="15">
      <c r="A99" s="20"/>
      <c r="B99" s="18" t="s">
        <v>181</v>
      </c>
      <c r="C99" s="16" t="s">
        <v>182</v>
      </c>
      <c r="D99" s="65"/>
      <c r="E99" s="64">
        <f>'Admin. cimit'!E99+'Admin.piata'!E99+'Parc baln Toroc'!E99+'Form rec rec des'!E99</f>
        <v>0</v>
      </c>
    </row>
    <row r="100" spans="1:5" ht="15">
      <c r="A100" s="20"/>
      <c r="B100" s="18" t="s">
        <v>183</v>
      </c>
      <c r="C100" s="16" t="s">
        <v>184</v>
      </c>
      <c r="D100" s="65"/>
      <c r="E100" s="64">
        <f>'Admin. cimit'!E100+'Admin.piata'!E100+'Parc baln Toroc'!E100+'Form rec rec des'!E100</f>
        <v>0</v>
      </c>
    </row>
    <row r="101" spans="1:5" ht="15">
      <c r="A101" s="20"/>
      <c r="B101" s="18" t="s">
        <v>185</v>
      </c>
      <c r="C101" s="16" t="s">
        <v>186</v>
      </c>
      <c r="D101" s="65"/>
      <c r="E101" s="64">
        <f>'Admin. cimit'!E101+'Admin.piata'!E101+'Parc baln Toroc'!E101+'Form rec rec des'!E101</f>
        <v>0</v>
      </c>
    </row>
    <row r="102" spans="1:5" ht="15">
      <c r="A102" s="20"/>
      <c r="B102" s="18" t="s">
        <v>187</v>
      </c>
      <c r="C102" s="16" t="s">
        <v>188</v>
      </c>
      <c r="D102" s="65"/>
      <c r="E102" s="64">
        <f>'Admin. cimit'!E102+'Admin.piata'!E102+'Parc baln Toroc'!E102+'Form rec rec des'!E102</f>
        <v>0</v>
      </c>
    </row>
    <row r="103" spans="1:5" ht="15">
      <c r="A103" s="14"/>
      <c r="B103" s="18" t="s">
        <v>189</v>
      </c>
      <c r="C103" s="16" t="s">
        <v>190</v>
      </c>
      <c r="D103" s="65"/>
      <c r="E103" s="64">
        <f>'Admin. cimit'!E103+'Admin.piata'!E103+'Parc baln Toroc'!E103+'Form rec rec des'!E103</f>
        <v>5</v>
      </c>
    </row>
    <row r="104" spans="1:5" ht="15.75">
      <c r="A104" s="12" t="s">
        <v>191</v>
      </c>
      <c r="B104" s="12"/>
      <c r="C104" s="13" t="s">
        <v>192</v>
      </c>
      <c r="D104" s="65">
        <f>D105+D108+D113</f>
        <v>0</v>
      </c>
      <c r="E104" s="64">
        <f>'Admin. cimit'!E104+'Admin.piata'!E104+'Parc baln Toroc'!E104+'Form rec rec des'!E104</f>
        <v>0</v>
      </c>
    </row>
    <row r="105" spans="1:5" ht="15">
      <c r="A105" s="9" t="s">
        <v>193</v>
      </c>
      <c r="B105" s="9"/>
      <c r="C105" s="10" t="s">
        <v>194</v>
      </c>
      <c r="D105" s="65">
        <f>SUM(D106:D107)</f>
        <v>0</v>
      </c>
      <c r="E105" s="64">
        <f>'Admin. cimit'!E105+'Admin.piata'!E105+'Parc baln Toroc'!E105+'Form rec rec des'!E105</f>
        <v>0</v>
      </c>
    </row>
    <row r="106" spans="1:5" ht="15">
      <c r="A106" s="14"/>
      <c r="B106" s="15" t="s">
        <v>195</v>
      </c>
      <c r="C106" s="16" t="s">
        <v>196</v>
      </c>
      <c r="D106" s="65"/>
      <c r="E106" s="64">
        <f>'Admin. cimit'!E106+'Admin.piata'!E106+'Parc baln Toroc'!E106+'Form rec rec des'!E106</f>
        <v>0</v>
      </c>
    </row>
    <row r="107" spans="1:5" ht="15">
      <c r="A107" s="14"/>
      <c r="B107" s="15" t="s">
        <v>197</v>
      </c>
      <c r="C107" s="16" t="s">
        <v>198</v>
      </c>
      <c r="D107" s="65"/>
      <c r="E107" s="64">
        <f>'Admin. cimit'!E107+'Admin.piata'!E107+'Parc baln Toroc'!E107+'Form rec rec des'!E107</f>
        <v>0</v>
      </c>
    </row>
    <row r="108" spans="1:5" ht="15">
      <c r="A108" s="9" t="s">
        <v>199</v>
      </c>
      <c r="B108" s="9"/>
      <c r="C108" s="10" t="s">
        <v>200</v>
      </c>
      <c r="D108" s="65">
        <f>SUM(D109:D112)</f>
        <v>0</v>
      </c>
      <c r="E108" s="64">
        <f>'Admin. cimit'!E108+'Admin.piata'!E108+'Parc baln Toroc'!E108+'Form rec rec des'!E108</f>
        <v>0</v>
      </c>
    </row>
    <row r="109" spans="1:5" ht="15">
      <c r="A109" s="9"/>
      <c r="B109" s="15" t="s">
        <v>201</v>
      </c>
      <c r="C109" s="16" t="s">
        <v>202</v>
      </c>
      <c r="D109" s="65"/>
      <c r="E109" s="64">
        <f>'Admin. cimit'!E109+'Admin.piata'!E109+'Parc baln Toroc'!E109+'Form rec rec des'!E109</f>
        <v>0</v>
      </c>
    </row>
    <row r="110" spans="1:5" ht="26.25">
      <c r="A110" s="14"/>
      <c r="B110" s="25" t="s">
        <v>203</v>
      </c>
      <c r="C110" s="16" t="s">
        <v>204</v>
      </c>
      <c r="D110" s="65"/>
      <c r="E110" s="64">
        <f>'Admin. cimit'!E110+'Admin.piata'!E110+'Parc baln Toroc'!E110+'Form rec rec des'!E110</f>
        <v>0</v>
      </c>
    </row>
    <row r="111" spans="1:5" ht="15">
      <c r="A111" s="14"/>
      <c r="B111" s="28" t="s">
        <v>205</v>
      </c>
      <c r="C111" s="16" t="s">
        <v>206</v>
      </c>
      <c r="D111" s="65"/>
      <c r="E111" s="64">
        <f>'Admin. cimit'!E111+'Admin.piata'!E111+'Parc baln Toroc'!E111+'Form rec rec des'!E111</f>
        <v>0</v>
      </c>
    </row>
    <row r="112" spans="1:5" ht="15">
      <c r="A112" s="14"/>
      <c r="B112" s="28" t="s">
        <v>207</v>
      </c>
      <c r="C112" s="16" t="s">
        <v>208</v>
      </c>
      <c r="D112" s="65"/>
      <c r="E112" s="64">
        <f>'Admin. cimit'!E112+'Admin.piata'!E112+'Parc baln Toroc'!E112+'Form rec rec des'!E112</f>
        <v>0</v>
      </c>
    </row>
    <row r="113" spans="1:5" ht="15">
      <c r="A113" s="29" t="s">
        <v>209</v>
      </c>
      <c r="B113" s="29"/>
      <c r="C113" s="10" t="s">
        <v>210</v>
      </c>
      <c r="D113" s="65">
        <f>SUM(D114:D117)</f>
        <v>0</v>
      </c>
      <c r="E113" s="64">
        <f>'Admin. cimit'!E113+'Admin.piata'!E113+'Parc baln Toroc'!E113+'Form rec rec des'!E113</f>
        <v>0</v>
      </c>
    </row>
    <row r="114" spans="1:5" ht="15">
      <c r="A114" s="29"/>
      <c r="B114" s="15" t="s">
        <v>211</v>
      </c>
      <c r="C114" s="16" t="s">
        <v>212</v>
      </c>
      <c r="D114" s="65"/>
      <c r="E114" s="64">
        <f>'Admin. cimit'!E114+'Admin.piata'!E114+'Parc baln Toroc'!E114+'Form rec rec des'!E114</f>
        <v>0</v>
      </c>
    </row>
    <row r="115" spans="1:5" ht="15">
      <c r="A115" s="14"/>
      <c r="B115" s="15" t="s">
        <v>213</v>
      </c>
      <c r="C115" s="16" t="s">
        <v>214</v>
      </c>
      <c r="D115" s="65"/>
      <c r="E115" s="64">
        <f>'Admin. cimit'!E115+'Admin.piata'!E115+'Parc baln Toroc'!E115+'Form rec rec des'!E115</f>
        <v>0</v>
      </c>
    </row>
    <row r="116" spans="1:5" ht="26.25">
      <c r="A116" s="14"/>
      <c r="B116" s="25" t="s">
        <v>215</v>
      </c>
      <c r="C116" s="16" t="s">
        <v>216</v>
      </c>
      <c r="D116" s="65"/>
      <c r="E116" s="64">
        <f>'Admin. cimit'!E116+'Admin.piata'!E116+'Parc baln Toroc'!E116+'Form rec rec des'!E116</f>
        <v>0</v>
      </c>
    </row>
    <row r="117" spans="1:5" ht="15">
      <c r="A117" s="14"/>
      <c r="B117" s="25" t="s">
        <v>217</v>
      </c>
      <c r="C117" s="16" t="s">
        <v>218</v>
      </c>
      <c r="D117" s="65"/>
      <c r="E117" s="64">
        <f>'Admin. cimit'!E117+'Admin.piata'!E117+'Parc baln Toroc'!E117+'Form rec rec des'!E117</f>
        <v>0</v>
      </c>
    </row>
    <row r="118" spans="1:5" ht="15.75">
      <c r="A118" s="12" t="s">
        <v>219</v>
      </c>
      <c r="B118" s="30"/>
      <c r="C118" s="13" t="s">
        <v>220</v>
      </c>
      <c r="D118" s="65">
        <f>D119+D120+D121</f>
        <v>0</v>
      </c>
      <c r="E118" s="64">
        <f>'Admin. cimit'!E118+'Admin.piata'!E118+'Parc baln Toroc'!E118+'Form rec rec des'!E118</f>
        <v>0</v>
      </c>
    </row>
    <row r="119" spans="1:5" ht="15">
      <c r="A119" s="14"/>
      <c r="B119" s="31" t="s">
        <v>221</v>
      </c>
      <c r="C119" s="32" t="s">
        <v>222</v>
      </c>
      <c r="D119" s="65"/>
      <c r="E119" s="64">
        <f>'Admin. cimit'!E119+'Admin.piata'!E119+'Parc baln Toroc'!E119+'Form rec rec des'!E119</f>
        <v>0</v>
      </c>
    </row>
    <row r="120" spans="1:5" ht="30">
      <c r="A120" s="14"/>
      <c r="B120" s="33" t="s">
        <v>223</v>
      </c>
      <c r="C120" s="32" t="s">
        <v>224</v>
      </c>
      <c r="D120" s="65"/>
      <c r="E120" s="64">
        <f>'Admin. cimit'!E120+'Admin.piata'!E120+'Parc baln Toroc'!E120+'Form rec rec des'!E120</f>
        <v>0</v>
      </c>
    </row>
    <row r="121" spans="1:5" ht="15">
      <c r="A121" s="14"/>
      <c r="B121" s="34" t="s">
        <v>225</v>
      </c>
      <c r="C121" s="32" t="s">
        <v>226</v>
      </c>
      <c r="D121" s="65"/>
      <c r="E121" s="64">
        <f>'Admin. cimit'!E121+'Admin.piata'!E121+'Parc baln Toroc'!E121+'Form rec rec des'!E121</f>
        <v>0</v>
      </c>
    </row>
    <row r="122" spans="1:5" ht="15.75">
      <c r="A122" s="35" t="s">
        <v>227</v>
      </c>
      <c r="B122" s="27"/>
      <c r="C122" s="36" t="s">
        <v>228</v>
      </c>
      <c r="D122" s="65">
        <f>D123</f>
        <v>0</v>
      </c>
      <c r="E122" s="64">
        <f>'Admin. cimit'!E122+'Admin.piata'!E122+'Parc baln Toroc'!E122+'Form rec rec des'!E122</f>
        <v>0</v>
      </c>
    </row>
    <row r="123" spans="1:5" ht="15">
      <c r="A123" s="14" t="s">
        <v>229</v>
      </c>
      <c r="B123" s="18"/>
      <c r="C123" s="10" t="s">
        <v>230</v>
      </c>
      <c r="D123" s="65"/>
      <c r="E123" s="64">
        <f>'Admin. cimit'!E123+'Admin.piata'!E123+'Parc baln Toroc'!E123+'Form rec rec des'!E123</f>
        <v>0</v>
      </c>
    </row>
    <row r="124" spans="1:5" ht="15.75">
      <c r="A124" s="352" t="s">
        <v>231</v>
      </c>
      <c r="B124" s="352"/>
      <c r="C124" s="13" t="s">
        <v>232</v>
      </c>
      <c r="D124" s="65">
        <f>D125</f>
        <v>0</v>
      </c>
      <c r="E124" s="64">
        <f>'Admin. cimit'!E124+'Admin.piata'!E124+'Parc baln Toroc'!E124+'Form rec rec des'!E124</f>
        <v>0</v>
      </c>
    </row>
    <row r="125" spans="1:5" ht="15">
      <c r="A125" s="353" t="s">
        <v>233</v>
      </c>
      <c r="B125" s="354"/>
      <c r="C125" s="10" t="s">
        <v>234</v>
      </c>
      <c r="D125" s="65">
        <f>D126+D127+D128+D129+D130+D131+D132+D133+D134+D135+D136</f>
        <v>0</v>
      </c>
      <c r="E125" s="64">
        <f>'Admin. cimit'!E125+'Admin.piata'!E125+'Parc baln Toroc'!E125+'Form rec rec des'!E125</f>
        <v>0</v>
      </c>
    </row>
    <row r="126" spans="1:5" ht="15">
      <c r="A126" s="14"/>
      <c r="B126" s="18" t="s">
        <v>235</v>
      </c>
      <c r="C126" s="16" t="s">
        <v>236</v>
      </c>
      <c r="D126" s="65"/>
      <c r="E126" s="64">
        <f>'Admin. cimit'!E126+'Admin.piata'!E126+'Parc baln Toroc'!E126+'Form rec rec des'!E126</f>
        <v>0</v>
      </c>
    </row>
    <row r="127" spans="1:5" ht="15">
      <c r="A127" s="14"/>
      <c r="B127" s="28" t="s">
        <v>237</v>
      </c>
      <c r="C127" s="16" t="s">
        <v>238</v>
      </c>
      <c r="D127" s="65"/>
      <c r="E127" s="64">
        <f>'Admin. cimit'!E127+'Admin.piata'!E127+'Parc baln Toroc'!E127+'Form rec rec des'!E127</f>
        <v>0</v>
      </c>
    </row>
    <row r="128" spans="1:5" ht="15">
      <c r="A128" s="14"/>
      <c r="B128" s="28" t="s">
        <v>239</v>
      </c>
      <c r="C128" s="16" t="s">
        <v>240</v>
      </c>
      <c r="D128" s="65"/>
      <c r="E128" s="64">
        <f>'Admin. cimit'!E128+'Admin.piata'!E128+'Parc baln Toroc'!E128+'Form rec rec des'!E128</f>
        <v>0</v>
      </c>
    </row>
    <row r="129" spans="1:5" ht="26.25">
      <c r="A129" s="14"/>
      <c r="B129" s="25" t="s">
        <v>241</v>
      </c>
      <c r="C129" s="16" t="s">
        <v>242</v>
      </c>
      <c r="D129" s="65"/>
      <c r="E129" s="64">
        <f>'Admin. cimit'!E129+'Admin.piata'!E129+'Parc baln Toroc'!E129+'Form rec rec des'!E129</f>
        <v>0</v>
      </c>
    </row>
    <row r="130" spans="1:5" ht="26.25">
      <c r="A130" s="14"/>
      <c r="B130" s="25" t="s">
        <v>243</v>
      </c>
      <c r="C130" s="16" t="s">
        <v>244</v>
      </c>
      <c r="D130" s="65"/>
      <c r="E130" s="64">
        <f>'Admin. cimit'!E130+'Admin.piata'!E130+'Parc baln Toroc'!E130+'Form rec rec des'!E130</f>
        <v>0</v>
      </c>
    </row>
    <row r="131" spans="1:5" ht="39">
      <c r="A131" s="15"/>
      <c r="B131" s="25" t="s">
        <v>245</v>
      </c>
      <c r="C131" s="16" t="s">
        <v>246</v>
      </c>
      <c r="D131" s="65"/>
      <c r="E131" s="64">
        <f>'Admin. cimit'!E131+'Admin.piata'!E131+'Parc baln Toroc'!E131+'Form rec rec des'!E131</f>
        <v>0</v>
      </c>
    </row>
    <row r="132" spans="1:5" ht="39">
      <c r="A132" s="15"/>
      <c r="B132" s="25" t="s">
        <v>247</v>
      </c>
      <c r="C132" s="16" t="s">
        <v>248</v>
      </c>
      <c r="D132" s="65"/>
      <c r="E132" s="64">
        <f>'Admin. cimit'!E132+'Admin.piata'!E132+'Parc baln Toroc'!E132+'Form rec rec des'!E132</f>
        <v>0</v>
      </c>
    </row>
    <row r="133" spans="1:5" ht="26.25">
      <c r="A133" s="15"/>
      <c r="B133" s="25" t="s">
        <v>249</v>
      </c>
      <c r="C133" s="16" t="s">
        <v>250</v>
      </c>
      <c r="D133" s="65"/>
      <c r="E133" s="64">
        <f>'Admin. cimit'!E133+'Admin.piata'!E133+'Parc baln Toroc'!E133+'Form rec rec des'!E133</f>
        <v>0</v>
      </c>
    </row>
    <row r="134" spans="1:5" ht="26.25">
      <c r="A134" s="15"/>
      <c r="B134" s="25" t="s">
        <v>251</v>
      </c>
      <c r="C134" s="16" t="s">
        <v>252</v>
      </c>
      <c r="D134" s="65"/>
      <c r="E134" s="64">
        <f>'Admin. cimit'!E134+'Admin.piata'!E134+'Parc baln Toroc'!E134+'Form rec rec des'!E134</f>
        <v>0</v>
      </c>
    </row>
    <row r="135" spans="1:5" ht="26.25">
      <c r="A135" s="15"/>
      <c r="B135" s="25" t="s">
        <v>253</v>
      </c>
      <c r="C135" s="16" t="s">
        <v>254</v>
      </c>
      <c r="D135" s="65"/>
      <c r="E135" s="64">
        <f>'Admin. cimit'!E135+'Admin.piata'!E135+'Parc baln Toroc'!E135+'Form rec rec des'!E135</f>
        <v>0</v>
      </c>
    </row>
    <row r="136" spans="1:5" ht="26.25">
      <c r="A136" s="15"/>
      <c r="B136" s="25" t="s">
        <v>255</v>
      </c>
      <c r="C136" s="16" t="s">
        <v>256</v>
      </c>
      <c r="D136" s="65"/>
      <c r="E136" s="64">
        <f>'Admin. cimit'!E136+'Admin.piata'!E136+'Parc baln Toroc'!E136+'Form rec rec des'!E136</f>
        <v>0</v>
      </c>
    </row>
    <row r="137" spans="1:5" ht="15.75">
      <c r="A137" s="12" t="s">
        <v>257</v>
      </c>
      <c r="B137" s="12"/>
      <c r="C137" s="13" t="s">
        <v>258</v>
      </c>
      <c r="D137" s="65">
        <f>D138</f>
        <v>0</v>
      </c>
      <c r="E137" s="64">
        <f>'Admin. cimit'!E137+'Admin.piata'!E137+'Parc baln Toroc'!E137+'Form rec rec des'!E137</f>
        <v>0</v>
      </c>
    </row>
    <row r="138" spans="1:5" ht="15">
      <c r="A138" s="353" t="s">
        <v>259</v>
      </c>
      <c r="B138" s="353"/>
      <c r="C138" s="10" t="s">
        <v>260</v>
      </c>
      <c r="D138" s="65">
        <f>D139</f>
        <v>0</v>
      </c>
      <c r="E138" s="64">
        <f>'Admin. cimit'!E138+'Admin.piata'!E138+'Parc baln Toroc'!E138+'Form rec rec des'!E138</f>
        <v>0</v>
      </c>
    </row>
    <row r="139" spans="1:5" ht="15.75">
      <c r="A139" s="12"/>
      <c r="B139" s="18" t="s">
        <v>261</v>
      </c>
      <c r="C139" s="16" t="s">
        <v>262</v>
      </c>
      <c r="D139" s="65"/>
      <c r="E139" s="64">
        <f>'Admin. cimit'!E139+'Admin.piata'!E139+'Parc baln Toroc'!E139+'Form rec rec des'!E139</f>
        <v>0</v>
      </c>
    </row>
    <row r="140" spans="1:5" ht="15">
      <c r="A140" s="353" t="s">
        <v>263</v>
      </c>
      <c r="B140" s="353"/>
      <c r="C140" s="10" t="s">
        <v>264</v>
      </c>
      <c r="D140" s="65">
        <f>D141+D142</f>
        <v>0</v>
      </c>
      <c r="E140" s="64">
        <f>'Admin. cimit'!E140+'Admin.piata'!E140+'Parc baln Toroc'!E140+'Form rec rec des'!E140</f>
        <v>0</v>
      </c>
    </row>
    <row r="141" spans="1:5" ht="15">
      <c r="A141" s="37"/>
      <c r="B141" s="18" t="s">
        <v>265</v>
      </c>
      <c r="C141" s="16" t="s">
        <v>266</v>
      </c>
      <c r="D141" s="65"/>
      <c r="E141" s="64">
        <f>'Admin. cimit'!E141+'Admin.piata'!E141+'Parc baln Toroc'!E141+'Form rec rec des'!E141</f>
        <v>0</v>
      </c>
    </row>
    <row r="142" spans="1:5" ht="15">
      <c r="A142" s="37"/>
      <c r="B142" s="18" t="s">
        <v>267</v>
      </c>
      <c r="C142" s="16" t="s">
        <v>268</v>
      </c>
      <c r="D142" s="65"/>
      <c r="E142" s="64">
        <f>'Admin. cimit'!E142+'Admin.piata'!E142+'Parc baln Toroc'!E142+'Form rec rec des'!E142</f>
        <v>0</v>
      </c>
    </row>
    <row r="143" spans="1:5" ht="15">
      <c r="A143" s="14" t="s">
        <v>269</v>
      </c>
      <c r="B143" s="15"/>
      <c r="C143" s="10" t="s">
        <v>270</v>
      </c>
      <c r="D143" s="65">
        <f>D144</f>
        <v>0</v>
      </c>
      <c r="E143" s="64">
        <f>'Admin. cimit'!E143+'Admin.piata'!E143+'Parc baln Toroc'!E143+'Form rec rec des'!E143</f>
        <v>0</v>
      </c>
    </row>
    <row r="144" spans="1:5" ht="15">
      <c r="A144" s="38" t="s">
        <v>271</v>
      </c>
      <c r="B144" s="15"/>
      <c r="C144" s="10" t="s">
        <v>272</v>
      </c>
      <c r="D144" s="65">
        <f>SUM(D145:D148)</f>
        <v>0</v>
      </c>
      <c r="E144" s="64">
        <f>'Admin. cimit'!E144+'Admin.piata'!E144+'Parc baln Toroc'!E144+'Form rec rec des'!E144</f>
        <v>0</v>
      </c>
    </row>
    <row r="145" spans="1:5" ht="15">
      <c r="A145" s="14"/>
      <c r="B145" s="39" t="s">
        <v>273</v>
      </c>
      <c r="C145" s="16" t="s">
        <v>274</v>
      </c>
      <c r="D145" s="65"/>
      <c r="E145" s="64">
        <f>'Admin. cimit'!E145+'Admin.piata'!E145+'Parc baln Toroc'!E145+'Form rec rec des'!E145</f>
        <v>0</v>
      </c>
    </row>
    <row r="146" spans="1:5" ht="15">
      <c r="A146" s="20"/>
      <c r="B146" s="39" t="s">
        <v>275</v>
      </c>
      <c r="C146" s="16" t="s">
        <v>276</v>
      </c>
      <c r="D146" s="65"/>
      <c r="E146" s="64">
        <f>'Admin. cimit'!E146+'Admin.piata'!E146+'Parc baln Toroc'!E146+'Form rec rec des'!E146</f>
        <v>0</v>
      </c>
    </row>
    <row r="147" spans="1:5" ht="15">
      <c r="A147" s="20"/>
      <c r="B147" s="39" t="s">
        <v>277</v>
      </c>
      <c r="C147" s="16" t="s">
        <v>278</v>
      </c>
      <c r="D147" s="65"/>
      <c r="E147" s="64">
        <f>'Admin. cimit'!E147+'Admin.piata'!E147+'Parc baln Toroc'!E147+'Form rec rec des'!E147</f>
        <v>0</v>
      </c>
    </row>
    <row r="148" spans="1:5" ht="15">
      <c r="A148" s="20"/>
      <c r="B148" s="39" t="s">
        <v>279</v>
      </c>
      <c r="C148" s="16" t="s">
        <v>280</v>
      </c>
      <c r="D148" s="65"/>
      <c r="E148" s="64">
        <f>'Admin. cimit'!E148+'Admin.piata'!E148+'Parc baln Toroc'!E148+'Form rec rec des'!E148</f>
        <v>0</v>
      </c>
    </row>
    <row r="149" spans="1:5" ht="15.75">
      <c r="A149" s="355" t="s">
        <v>281</v>
      </c>
      <c r="B149" s="355"/>
      <c r="C149" s="13" t="s">
        <v>282</v>
      </c>
      <c r="D149" s="65">
        <f>D150+D151+D152+D153+D154+D155+D156+D157+D158+D159</f>
        <v>0</v>
      </c>
      <c r="E149" s="64">
        <f>'Admin. cimit'!E149+'Admin.piata'!E149+'Parc baln Toroc'!E149+'Form rec rec des'!E149</f>
        <v>0</v>
      </c>
    </row>
    <row r="150" spans="1:5" ht="15">
      <c r="A150" s="14" t="s">
        <v>283</v>
      </c>
      <c r="B150" s="9"/>
      <c r="C150" s="10" t="s">
        <v>284</v>
      </c>
      <c r="D150" s="65"/>
      <c r="E150" s="64">
        <f>'Admin. cimit'!E150+'Admin.piata'!E150+'Parc baln Toroc'!E150+'Form rec rec des'!E150</f>
        <v>0</v>
      </c>
    </row>
    <row r="151" spans="1:5" ht="15">
      <c r="A151" s="27" t="s">
        <v>285</v>
      </c>
      <c r="B151" s="9"/>
      <c r="C151" s="10" t="s">
        <v>286</v>
      </c>
      <c r="D151" s="65"/>
      <c r="E151" s="64">
        <f>'Admin. cimit'!E151+'Admin.piata'!E151+'Parc baln Toroc'!E151+'Form rec rec des'!E151</f>
        <v>0</v>
      </c>
    </row>
    <row r="152" spans="1:5" ht="15">
      <c r="A152" s="27" t="s">
        <v>287</v>
      </c>
      <c r="B152" s="9"/>
      <c r="C152" s="10" t="s">
        <v>288</v>
      </c>
      <c r="D152" s="65"/>
      <c r="E152" s="64">
        <f>'Admin. cimit'!E152+'Admin.piata'!E152+'Parc baln Toroc'!E152+'Form rec rec des'!E152</f>
        <v>0</v>
      </c>
    </row>
    <row r="153" spans="1:5" ht="15">
      <c r="A153" s="338" t="s">
        <v>289</v>
      </c>
      <c r="B153" s="338"/>
      <c r="C153" s="10" t="s">
        <v>290</v>
      </c>
      <c r="D153" s="65"/>
      <c r="E153" s="64">
        <f>'Admin. cimit'!E153+'Admin.piata'!E153+'Parc baln Toroc'!E153+'Form rec rec des'!E153</f>
        <v>0</v>
      </c>
    </row>
    <row r="154" spans="1:5" ht="15">
      <c r="A154" s="338" t="s">
        <v>291</v>
      </c>
      <c r="B154" s="338"/>
      <c r="C154" s="10" t="s">
        <v>292</v>
      </c>
      <c r="D154" s="65"/>
      <c r="E154" s="64">
        <f>'Admin. cimit'!E154+'Admin.piata'!E154+'Parc baln Toroc'!E154+'Form rec rec des'!E154</f>
        <v>0</v>
      </c>
    </row>
    <row r="155" spans="1:5" ht="15">
      <c r="A155" s="27" t="s">
        <v>293</v>
      </c>
      <c r="B155" s="9"/>
      <c r="C155" s="10" t="s">
        <v>294</v>
      </c>
      <c r="D155" s="65"/>
      <c r="E155" s="64">
        <f>'Admin. cimit'!E155+'Admin.piata'!E155+'Parc baln Toroc'!E155+'Form rec rec des'!E155</f>
        <v>0</v>
      </c>
    </row>
    <row r="156" spans="1:5" ht="15">
      <c r="A156" s="27" t="s">
        <v>295</v>
      </c>
      <c r="B156" s="9"/>
      <c r="C156" s="10" t="s">
        <v>296</v>
      </c>
      <c r="D156" s="65"/>
      <c r="E156" s="64">
        <f>'Admin. cimit'!E156+'Admin.piata'!E156+'Parc baln Toroc'!E156+'Form rec rec des'!E156</f>
        <v>0</v>
      </c>
    </row>
    <row r="157" spans="1:5" ht="15">
      <c r="A157" s="27" t="s">
        <v>297</v>
      </c>
      <c r="B157" s="9"/>
      <c r="C157" s="10" t="s">
        <v>298</v>
      </c>
      <c r="D157" s="65"/>
      <c r="E157" s="64">
        <f>'Admin. cimit'!E157+'Admin.piata'!E157+'Parc baln Toroc'!E157+'Form rec rec des'!E157</f>
        <v>0</v>
      </c>
    </row>
    <row r="158" spans="1:5" ht="15">
      <c r="A158" s="27" t="s">
        <v>299</v>
      </c>
      <c r="B158" s="27"/>
      <c r="C158" s="10" t="s">
        <v>300</v>
      </c>
      <c r="D158" s="65"/>
      <c r="E158" s="64">
        <f>'Admin. cimit'!E158+'Admin.piata'!E158+'Parc baln Toroc'!E158+'Form rec rec des'!E158</f>
        <v>0</v>
      </c>
    </row>
    <row r="159" spans="1:5" ht="15">
      <c r="A159" s="27" t="s">
        <v>301</v>
      </c>
      <c r="B159" s="27"/>
      <c r="C159" s="10" t="s">
        <v>302</v>
      </c>
      <c r="D159" s="65"/>
      <c r="E159" s="64">
        <f>'Admin. cimit'!E159+'Admin.piata'!E159+'Parc baln Toroc'!E159+'Form rec rec des'!E159</f>
        <v>0</v>
      </c>
    </row>
    <row r="160" spans="1:5" ht="15">
      <c r="A160" s="40" t="s">
        <v>303</v>
      </c>
      <c r="B160" s="41"/>
      <c r="C160" s="10" t="s">
        <v>304</v>
      </c>
      <c r="D160" s="65">
        <f>D161+D164</f>
        <v>0</v>
      </c>
      <c r="E160" s="64">
        <f>'Admin. cimit'!E160+'Admin.piata'!E160+'Parc baln Toroc'!E160+'Form rec rec des'!E160</f>
        <v>0</v>
      </c>
    </row>
    <row r="161" spans="1:5" ht="15.75">
      <c r="A161" s="42" t="s">
        <v>305</v>
      </c>
      <c r="B161" s="12"/>
      <c r="C161" s="13" t="s">
        <v>306</v>
      </c>
      <c r="D161" s="65">
        <f>D162+D163</f>
        <v>0</v>
      </c>
      <c r="E161" s="64">
        <f>'Admin. cimit'!E161+'Admin.piata'!E161+'Parc baln Toroc'!E161+'Form rec rec des'!E161</f>
        <v>0</v>
      </c>
    </row>
    <row r="162" spans="1:5" ht="15">
      <c r="A162" s="358" t="s">
        <v>307</v>
      </c>
      <c r="B162" s="358"/>
      <c r="C162" s="10" t="s">
        <v>308</v>
      </c>
      <c r="D162" s="65"/>
      <c r="E162" s="64">
        <f>'Admin. cimit'!E162+'Admin.piata'!E162+'Parc baln Toroc'!E162+'Form rec rec des'!E162</f>
        <v>0</v>
      </c>
    </row>
    <row r="163" spans="1:5" ht="15">
      <c r="A163" s="27" t="s">
        <v>309</v>
      </c>
      <c r="B163" s="9"/>
      <c r="C163" s="10" t="s">
        <v>310</v>
      </c>
      <c r="D163" s="65"/>
      <c r="E163" s="64">
        <f>'Admin. cimit'!E163+'Admin.piata'!E163+'Parc baln Toroc'!E163+'Form rec rec des'!E163</f>
        <v>0</v>
      </c>
    </row>
    <row r="164" spans="1:5" ht="15.75">
      <c r="A164" s="43" t="s">
        <v>311</v>
      </c>
      <c r="B164" s="12"/>
      <c r="C164" s="13" t="s">
        <v>312</v>
      </c>
      <c r="D164" s="65">
        <f>D165+D170</f>
        <v>0</v>
      </c>
      <c r="E164" s="64">
        <f>'Admin. cimit'!E164+'Admin.piata'!E164+'Parc baln Toroc'!E164+'Form rec rec des'!E164</f>
        <v>0</v>
      </c>
    </row>
    <row r="165" spans="1:5" ht="15">
      <c r="A165" s="9" t="s">
        <v>313</v>
      </c>
      <c r="B165" s="9"/>
      <c r="C165" s="10" t="s">
        <v>314</v>
      </c>
      <c r="D165" s="65">
        <f>SUM(D166:D169)</f>
        <v>0</v>
      </c>
      <c r="E165" s="64">
        <f>'Admin. cimit'!E165+'Admin.piata'!E165+'Parc baln Toroc'!E165+'Form rec rec des'!E165</f>
        <v>0</v>
      </c>
    </row>
    <row r="166" spans="1:5" ht="26.25">
      <c r="A166" s="14"/>
      <c r="B166" s="25" t="s">
        <v>315</v>
      </c>
      <c r="C166" s="16" t="s">
        <v>316</v>
      </c>
      <c r="D166" s="65"/>
      <c r="E166" s="64">
        <f>'Admin. cimit'!E166+'Admin.piata'!E166+'Parc baln Toroc'!E166+'Form rec rec des'!E166</f>
        <v>0</v>
      </c>
    </row>
    <row r="167" spans="1:5" ht="15">
      <c r="A167" s="14"/>
      <c r="B167" s="25" t="s">
        <v>317</v>
      </c>
      <c r="C167" s="16" t="s">
        <v>318</v>
      </c>
      <c r="D167" s="65"/>
      <c r="E167" s="64">
        <f>'Admin. cimit'!E167+'Admin.piata'!E167+'Parc baln Toroc'!E167+'Form rec rec des'!E167</f>
        <v>0</v>
      </c>
    </row>
    <row r="168" spans="1:5" ht="26.25">
      <c r="A168" s="14"/>
      <c r="B168" s="25" t="s">
        <v>319</v>
      </c>
      <c r="C168" s="16" t="s">
        <v>320</v>
      </c>
      <c r="D168" s="65"/>
      <c r="E168" s="64">
        <f>'Admin. cimit'!E168+'Admin.piata'!E168+'Parc baln Toroc'!E168+'Form rec rec des'!E168</f>
        <v>0</v>
      </c>
    </row>
    <row r="169" spans="1:5" ht="15">
      <c r="A169" s="14"/>
      <c r="B169" s="15" t="s">
        <v>321</v>
      </c>
      <c r="C169" s="16" t="s">
        <v>322</v>
      </c>
      <c r="D169" s="65"/>
      <c r="E169" s="64">
        <f>'Admin. cimit'!E169+'Admin.piata'!E169+'Parc baln Toroc'!E169+'Form rec rec des'!E169</f>
        <v>0</v>
      </c>
    </row>
    <row r="170" spans="1:5" ht="15">
      <c r="A170" s="9" t="s">
        <v>323</v>
      </c>
      <c r="B170" s="9"/>
      <c r="C170" s="10" t="s">
        <v>324</v>
      </c>
      <c r="D170" s="65">
        <f>SUM(D171:D173)</f>
        <v>0</v>
      </c>
      <c r="E170" s="64">
        <f>'Admin. cimit'!E170+'Admin.piata'!E170+'Parc baln Toroc'!E170+'Form rec rec des'!E170</f>
        <v>0</v>
      </c>
    </row>
    <row r="171" spans="1:5" ht="15">
      <c r="A171" s="14"/>
      <c r="B171" s="15" t="s">
        <v>325</v>
      </c>
      <c r="C171" s="16" t="s">
        <v>326</v>
      </c>
      <c r="D171" s="65"/>
      <c r="E171" s="64">
        <f>'Admin. cimit'!E171+'Admin.piata'!E171+'Parc baln Toroc'!E171+'Form rec rec des'!E171</f>
        <v>0</v>
      </c>
    </row>
    <row r="172" spans="1:5" ht="15">
      <c r="A172" s="14"/>
      <c r="B172" s="15" t="s">
        <v>327</v>
      </c>
      <c r="C172" s="16" t="s">
        <v>328</v>
      </c>
      <c r="D172" s="65"/>
      <c r="E172" s="64">
        <f>'Admin. cimit'!E172+'Admin.piata'!E172+'Parc baln Toroc'!E172+'Form rec rec des'!E172</f>
        <v>0</v>
      </c>
    </row>
    <row r="173" spans="1:5" ht="15">
      <c r="A173" s="14"/>
      <c r="B173" s="15" t="s">
        <v>329</v>
      </c>
      <c r="C173" s="16" t="s">
        <v>330</v>
      </c>
      <c r="D173" s="65"/>
      <c r="E173" s="64">
        <f>'Admin. cimit'!E173+'Admin.piata'!E173+'Parc baln Toroc'!E173+'Form rec rec des'!E173</f>
        <v>0</v>
      </c>
    </row>
    <row r="174" spans="1:5" ht="15.75">
      <c r="A174" s="355" t="s">
        <v>331</v>
      </c>
      <c r="B174" s="355"/>
      <c r="C174" s="13" t="s">
        <v>332</v>
      </c>
      <c r="D174" s="65">
        <v>0</v>
      </c>
      <c r="E174" s="64">
        <f>'Admin. cimit'!E174+'Admin.piata'!E174+'Parc baln Toroc'!E174+'Form rec rec des'!E174</f>
        <v>0</v>
      </c>
    </row>
    <row r="175" spans="1:5" ht="15">
      <c r="A175" s="14" t="s">
        <v>333</v>
      </c>
      <c r="B175" s="15"/>
      <c r="C175" s="10" t="s">
        <v>334</v>
      </c>
      <c r="D175" s="65"/>
      <c r="E175" s="64">
        <f>'Admin. cimit'!E175+'Admin.piata'!E175+'Parc baln Toroc'!E175+'Form rec rec des'!E175</f>
        <v>0</v>
      </c>
    </row>
    <row r="176" spans="1:5" s="74" customFormat="1" ht="18">
      <c r="A176" s="359" t="s">
        <v>335</v>
      </c>
      <c r="B176" s="359"/>
      <c r="C176" s="78"/>
      <c r="D176" s="85">
        <f>D177+D182+D194+D243+D257+D260</f>
        <v>0</v>
      </c>
      <c r="E176" s="64">
        <f>'Admin. cimit'!E176+'Admin.piata'!E176+'Parc baln Toroc'!E176+'Form rec rec des'!E176</f>
        <v>150</v>
      </c>
    </row>
    <row r="177" spans="1:5" ht="15.75">
      <c r="A177" s="360" t="s">
        <v>336</v>
      </c>
      <c r="B177" s="360"/>
      <c r="C177" s="13" t="s">
        <v>337</v>
      </c>
      <c r="D177" s="65">
        <f>D178</f>
        <v>0</v>
      </c>
      <c r="E177" s="64">
        <f>'Admin. cimit'!E177+'Admin.piata'!E177+'Parc baln Toroc'!E177+'Form rec rec des'!E177</f>
        <v>0</v>
      </c>
    </row>
    <row r="178" spans="1:5" ht="15">
      <c r="A178" s="14" t="s">
        <v>338</v>
      </c>
      <c r="B178" s="15"/>
      <c r="C178" s="10" t="s">
        <v>339</v>
      </c>
      <c r="D178" s="65">
        <f>SUM(D179:D181)</f>
        <v>0</v>
      </c>
      <c r="E178" s="64">
        <f>'Admin. cimit'!E178+'Admin.piata'!E178+'Parc baln Toroc'!E178+'Form rec rec des'!E178</f>
        <v>0</v>
      </c>
    </row>
    <row r="179" spans="1:5" ht="15">
      <c r="A179" s="15"/>
      <c r="B179" s="18" t="s">
        <v>340</v>
      </c>
      <c r="C179" s="16" t="s">
        <v>341</v>
      </c>
      <c r="D179" s="65"/>
      <c r="E179" s="64">
        <f>'Admin. cimit'!E179+'Admin.piata'!E179+'Parc baln Toroc'!E179+'Form rec rec des'!E179</f>
        <v>0</v>
      </c>
    </row>
    <row r="180" spans="1:5" ht="29.25">
      <c r="A180" s="46"/>
      <c r="B180" s="47" t="s">
        <v>342</v>
      </c>
      <c r="C180" s="16" t="s">
        <v>343</v>
      </c>
      <c r="D180" s="83"/>
      <c r="E180" s="64">
        <f>'Admin. cimit'!E180+'Admin.piata'!E180+'Parc baln Toroc'!E180+'Form rec rec des'!E180</f>
        <v>0</v>
      </c>
    </row>
    <row r="181" spans="1:5" ht="15">
      <c r="A181" s="46"/>
      <c r="B181" s="47" t="s">
        <v>344</v>
      </c>
      <c r="C181" s="16" t="s">
        <v>345</v>
      </c>
      <c r="D181" s="83"/>
      <c r="E181" s="64">
        <f>'Admin. cimit'!E181+'Admin.piata'!E181+'Parc baln Toroc'!E181+'Form rec rec des'!E181</f>
        <v>0</v>
      </c>
    </row>
    <row r="182" spans="1:5" ht="15.75">
      <c r="A182" s="14" t="s">
        <v>346</v>
      </c>
      <c r="B182" s="14"/>
      <c r="C182" s="13" t="s">
        <v>347</v>
      </c>
      <c r="D182" s="65">
        <f>D183</f>
        <v>0</v>
      </c>
      <c r="E182" s="64">
        <f>'Admin. cimit'!E182+'Admin.piata'!E182+'Parc baln Toroc'!E182+'Form rec rec des'!E182</f>
        <v>0</v>
      </c>
    </row>
    <row r="183" spans="1:5" ht="15">
      <c r="A183" s="353" t="s">
        <v>348</v>
      </c>
      <c r="B183" s="353"/>
      <c r="C183" s="10" t="s">
        <v>260</v>
      </c>
      <c r="D183" s="65">
        <f>SUM(D184:D193)</f>
        <v>0</v>
      </c>
      <c r="E183" s="64">
        <f>'Admin. cimit'!E183+'Admin.piata'!E183+'Parc baln Toroc'!E183+'Form rec rec des'!E183</f>
        <v>0</v>
      </c>
    </row>
    <row r="184" spans="1:5" ht="15">
      <c r="A184" s="14"/>
      <c r="B184" s="28" t="s">
        <v>349</v>
      </c>
      <c r="C184" s="16" t="s">
        <v>350</v>
      </c>
      <c r="D184" s="65"/>
      <c r="E184" s="64">
        <f>'Admin. cimit'!E184+'Admin.piata'!E184+'Parc baln Toroc'!E184+'Form rec rec des'!E184</f>
        <v>0</v>
      </c>
    </row>
    <row r="185" spans="1:5" ht="15">
      <c r="A185" s="14"/>
      <c r="B185" s="28" t="s">
        <v>351</v>
      </c>
      <c r="C185" s="16" t="s">
        <v>352</v>
      </c>
      <c r="D185" s="65"/>
      <c r="E185" s="64">
        <f>'Admin. cimit'!E185+'Admin.piata'!E185+'Parc baln Toroc'!E185+'Form rec rec des'!E185</f>
        <v>0</v>
      </c>
    </row>
    <row r="186" spans="1:5" ht="15">
      <c r="A186" s="14"/>
      <c r="B186" s="28" t="s">
        <v>353</v>
      </c>
      <c r="C186" s="16" t="s">
        <v>354</v>
      </c>
      <c r="D186" s="65"/>
      <c r="E186" s="64">
        <f>'Admin. cimit'!E186+'Admin.piata'!E186+'Parc baln Toroc'!E186+'Form rec rec des'!E186</f>
        <v>0</v>
      </c>
    </row>
    <row r="187" spans="1:5" ht="15">
      <c r="A187" s="14"/>
      <c r="B187" s="28" t="s">
        <v>355</v>
      </c>
      <c r="C187" s="16" t="s">
        <v>356</v>
      </c>
      <c r="D187" s="65"/>
      <c r="E187" s="64">
        <f>'Admin. cimit'!E187+'Admin.piata'!E187+'Parc baln Toroc'!E187+'Form rec rec des'!E187</f>
        <v>0</v>
      </c>
    </row>
    <row r="188" spans="1:5" ht="15">
      <c r="A188" s="14"/>
      <c r="B188" s="25" t="s">
        <v>357</v>
      </c>
      <c r="C188" s="16" t="s">
        <v>358</v>
      </c>
      <c r="D188" s="65"/>
      <c r="E188" s="64">
        <f>'Admin. cimit'!E188+'Admin.piata'!E188+'Parc baln Toroc'!E188+'Form rec rec des'!E188</f>
        <v>0</v>
      </c>
    </row>
    <row r="189" spans="1:5" ht="15">
      <c r="A189" s="48"/>
      <c r="B189" s="28" t="s">
        <v>359</v>
      </c>
      <c r="C189" s="16" t="s">
        <v>360</v>
      </c>
      <c r="D189" s="65"/>
      <c r="E189" s="64">
        <f>'Admin. cimit'!E189+'Admin.piata'!E189+'Parc baln Toroc'!E189+'Form rec rec des'!E189</f>
        <v>0</v>
      </c>
    </row>
    <row r="190" spans="1:5" ht="15">
      <c r="A190" s="48"/>
      <c r="B190" s="28" t="s">
        <v>361</v>
      </c>
      <c r="C190" s="16" t="s">
        <v>362</v>
      </c>
      <c r="D190" s="65"/>
      <c r="E190" s="64">
        <f>'Admin. cimit'!E190+'Admin.piata'!E190+'Parc baln Toroc'!E190+'Form rec rec des'!E190</f>
        <v>0</v>
      </c>
    </row>
    <row r="191" spans="1:5" ht="15">
      <c r="A191" s="48"/>
      <c r="B191" s="18" t="s">
        <v>363</v>
      </c>
      <c r="C191" s="16" t="s">
        <v>364</v>
      </c>
      <c r="D191" s="65"/>
      <c r="E191" s="64">
        <f>'Admin. cimit'!E191+'Admin.piata'!E191+'Parc baln Toroc'!E191+'Form rec rec des'!E191</f>
        <v>0</v>
      </c>
    </row>
    <row r="192" spans="1:5" ht="15">
      <c r="A192" s="48"/>
      <c r="B192" s="18" t="s">
        <v>365</v>
      </c>
      <c r="C192" s="16" t="s">
        <v>366</v>
      </c>
      <c r="D192" s="65"/>
      <c r="E192" s="64">
        <f>'Admin. cimit'!E192+'Admin.piata'!E192+'Parc baln Toroc'!E192+'Form rec rec des'!E192</f>
        <v>0</v>
      </c>
    </row>
    <row r="193" spans="1:5" ht="26.25">
      <c r="A193" s="48"/>
      <c r="B193" s="25" t="s">
        <v>367</v>
      </c>
      <c r="C193" s="16" t="s">
        <v>368</v>
      </c>
      <c r="D193" s="65"/>
      <c r="E193" s="64">
        <f>'Admin. cimit'!E193+'Admin.piata'!E193+'Parc baln Toroc'!E193+'Form rec rec des'!E193</f>
        <v>0</v>
      </c>
    </row>
    <row r="194" spans="1:5" ht="15.75">
      <c r="A194" s="361" t="s">
        <v>369</v>
      </c>
      <c r="B194" s="361"/>
      <c r="C194" s="49">
        <v>56</v>
      </c>
      <c r="D194" s="65">
        <f>D195+D199+D203+D207+D211+D215+D219+D223+D227+D231+D235+D239</f>
        <v>0</v>
      </c>
      <c r="E194" s="64">
        <f>'Admin. cimit'!E194+'Admin.piata'!E194+'Parc baln Toroc'!E194+'Form rec rec des'!E194</f>
        <v>0</v>
      </c>
    </row>
    <row r="195" spans="1:5" ht="15">
      <c r="A195" s="362" t="s">
        <v>370</v>
      </c>
      <c r="B195" s="362"/>
      <c r="C195" s="16" t="s">
        <v>371</v>
      </c>
      <c r="D195" s="65">
        <f>SUM(D196:D198)</f>
        <v>0</v>
      </c>
      <c r="E195" s="64">
        <f>'Admin. cimit'!E195+'Admin.piata'!E195+'Parc baln Toroc'!E195+'Form rec rec des'!E195</f>
        <v>0</v>
      </c>
    </row>
    <row r="196" spans="1:5" ht="15">
      <c r="A196" s="37"/>
      <c r="B196" s="50" t="s">
        <v>372</v>
      </c>
      <c r="C196" s="51" t="s">
        <v>373</v>
      </c>
      <c r="D196" s="65"/>
      <c r="E196" s="64">
        <f>'Admin. cimit'!E196+'Admin.piata'!E196+'Parc baln Toroc'!E196+'Form rec rec des'!E196</f>
        <v>0</v>
      </c>
    </row>
    <row r="197" spans="1:5" ht="15">
      <c r="A197" s="37"/>
      <c r="B197" s="50" t="s">
        <v>374</v>
      </c>
      <c r="C197" s="51" t="s">
        <v>375</v>
      </c>
      <c r="D197" s="65"/>
      <c r="E197" s="64">
        <f>'Admin. cimit'!E197+'Admin.piata'!E197+'Parc baln Toroc'!E197+'Form rec rec des'!E197</f>
        <v>0</v>
      </c>
    </row>
    <row r="198" spans="1:5" ht="15">
      <c r="A198" s="37"/>
      <c r="B198" s="50" t="s">
        <v>376</v>
      </c>
      <c r="C198" s="51" t="s">
        <v>377</v>
      </c>
      <c r="D198" s="65"/>
      <c r="E198" s="64">
        <f>'Admin. cimit'!E198+'Admin.piata'!E198+'Parc baln Toroc'!E198+'Form rec rec des'!E198</f>
        <v>0</v>
      </c>
    </row>
    <row r="199" spans="1:5" ht="15">
      <c r="A199" s="349" t="s">
        <v>378</v>
      </c>
      <c r="B199" s="349"/>
      <c r="C199" s="52" t="s">
        <v>379</v>
      </c>
      <c r="D199" s="65">
        <f>SUM(D200:D202)</f>
        <v>0</v>
      </c>
      <c r="E199" s="64">
        <f>'Admin. cimit'!E199+'Admin.piata'!E199+'Parc baln Toroc'!E199+'Form rec rec des'!E199</f>
        <v>0</v>
      </c>
    </row>
    <row r="200" spans="1:5" ht="15">
      <c r="A200" s="37"/>
      <c r="B200" s="50" t="s">
        <v>372</v>
      </c>
      <c r="C200" s="51" t="s">
        <v>380</v>
      </c>
      <c r="D200" s="65"/>
      <c r="E200" s="64">
        <f>'Admin. cimit'!E200+'Admin.piata'!E200+'Parc baln Toroc'!E200+'Form rec rec des'!E200</f>
        <v>0</v>
      </c>
    </row>
    <row r="201" spans="1:5" ht="15">
      <c r="A201" s="37"/>
      <c r="B201" s="50" t="s">
        <v>374</v>
      </c>
      <c r="C201" s="51" t="s">
        <v>381</v>
      </c>
      <c r="D201" s="65"/>
      <c r="E201" s="64">
        <f>'Admin. cimit'!E201+'Admin.piata'!E201+'Parc baln Toroc'!E201+'Form rec rec des'!E201</f>
        <v>0</v>
      </c>
    </row>
    <row r="202" spans="1:5" ht="15">
      <c r="A202" s="37"/>
      <c r="B202" s="50" t="s">
        <v>376</v>
      </c>
      <c r="C202" s="51" t="s">
        <v>382</v>
      </c>
      <c r="D202" s="65"/>
      <c r="E202" s="64">
        <f>'Admin. cimit'!E202+'Admin.piata'!E202+'Parc baln Toroc'!E202+'Form rec rec des'!E202</f>
        <v>0</v>
      </c>
    </row>
    <row r="203" spans="1:5" ht="15">
      <c r="A203" s="349" t="s">
        <v>383</v>
      </c>
      <c r="B203" s="349"/>
      <c r="C203" s="52" t="s">
        <v>384</v>
      </c>
      <c r="D203" s="65">
        <f>SUM(D204:D206)</f>
        <v>0</v>
      </c>
      <c r="E203" s="64">
        <f>'Admin. cimit'!E203+'Admin.piata'!E203+'Parc baln Toroc'!E203+'Form rec rec des'!E203</f>
        <v>0</v>
      </c>
    </row>
    <row r="204" spans="1:5" ht="15">
      <c r="A204" s="37"/>
      <c r="B204" s="50" t="s">
        <v>372</v>
      </c>
      <c r="C204" s="51" t="s">
        <v>385</v>
      </c>
      <c r="D204" s="65"/>
      <c r="E204" s="64">
        <f>'Admin. cimit'!E204+'Admin.piata'!E204+'Parc baln Toroc'!E204+'Form rec rec des'!E204</f>
        <v>0</v>
      </c>
    </row>
    <row r="205" spans="1:5" ht="15">
      <c r="A205" s="37"/>
      <c r="B205" s="50" t="s">
        <v>374</v>
      </c>
      <c r="C205" s="51" t="s">
        <v>386</v>
      </c>
      <c r="D205" s="65"/>
      <c r="E205" s="64">
        <f>'Admin. cimit'!E205+'Admin.piata'!E205+'Parc baln Toroc'!E205+'Form rec rec des'!E205</f>
        <v>0</v>
      </c>
    </row>
    <row r="206" spans="1:5" ht="15">
      <c r="A206" s="37"/>
      <c r="B206" s="50" t="s">
        <v>376</v>
      </c>
      <c r="C206" s="51" t="s">
        <v>387</v>
      </c>
      <c r="D206" s="65"/>
      <c r="E206" s="64">
        <f>'Admin. cimit'!E206+'Admin.piata'!E206+'Parc baln Toroc'!E206+'Form rec rec des'!E206</f>
        <v>0</v>
      </c>
    </row>
    <row r="207" spans="1:5" ht="15">
      <c r="A207" s="349" t="s">
        <v>388</v>
      </c>
      <c r="B207" s="349"/>
      <c r="C207" s="52" t="s">
        <v>389</v>
      </c>
      <c r="D207" s="65">
        <f>SUM(D208:D210)</f>
        <v>0</v>
      </c>
      <c r="E207" s="64">
        <f>'Admin. cimit'!E207+'Admin.piata'!E207+'Parc baln Toroc'!E207+'Form rec rec des'!E207</f>
        <v>0</v>
      </c>
    </row>
    <row r="208" spans="1:5" ht="15">
      <c r="A208" s="37"/>
      <c r="B208" s="50" t="s">
        <v>372</v>
      </c>
      <c r="C208" s="51" t="s">
        <v>390</v>
      </c>
      <c r="D208" s="65"/>
      <c r="E208" s="64">
        <f>'Admin. cimit'!E208+'Admin.piata'!E208+'Parc baln Toroc'!E208+'Form rec rec des'!E208</f>
        <v>0</v>
      </c>
    </row>
    <row r="209" spans="1:5" ht="15">
      <c r="A209" s="37"/>
      <c r="B209" s="50" t="s">
        <v>374</v>
      </c>
      <c r="C209" s="51" t="s">
        <v>391</v>
      </c>
      <c r="D209" s="65"/>
      <c r="E209" s="64">
        <f>'Admin. cimit'!E209+'Admin.piata'!E209+'Parc baln Toroc'!E209+'Form rec rec des'!E209</f>
        <v>0</v>
      </c>
    </row>
    <row r="210" spans="1:5" ht="15">
      <c r="A210" s="37"/>
      <c r="B210" s="50" t="s">
        <v>376</v>
      </c>
      <c r="C210" s="51" t="s">
        <v>392</v>
      </c>
      <c r="D210" s="65"/>
      <c r="E210" s="64">
        <f>'Admin. cimit'!E210+'Admin.piata'!E210+'Parc baln Toroc'!E210+'Form rec rec des'!E210</f>
        <v>0</v>
      </c>
    </row>
    <row r="211" spans="1:5" ht="15">
      <c r="A211" s="349" t="s">
        <v>393</v>
      </c>
      <c r="B211" s="349"/>
      <c r="C211" s="52" t="s">
        <v>394</v>
      </c>
      <c r="D211" s="65">
        <f>SUM(D212:D214)</f>
        <v>0</v>
      </c>
      <c r="E211" s="64">
        <f>'Admin. cimit'!E211+'Admin.piata'!E211+'Parc baln Toroc'!E211+'Form rec rec des'!E211</f>
        <v>0</v>
      </c>
    </row>
    <row r="212" spans="1:5" ht="15">
      <c r="A212" s="37"/>
      <c r="B212" s="50" t="s">
        <v>372</v>
      </c>
      <c r="C212" s="51" t="s">
        <v>395</v>
      </c>
      <c r="D212" s="65"/>
      <c r="E212" s="64">
        <f>'Admin. cimit'!E212+'Admin.piata'!E212+'Parc baln Toroc'!E212+'Form rec rec des'!E212</f>
        <v>0</v>
      </c>
    </row>
    <row r="213" spans="1:5" ht="15">
      <c r="A213" s="37"/>
      <c r="B213" s="50" t="s">
        <v>374</v>
      </c>
      <c r="C213" s="51" t="s">
        <v>396</v>
      </c>
      <c r="D213" s="65"/>
      <c r="E213" s="64">
        <f>'Admin. cimit'!E213+'Admin.piata'!E213+'Parc baln Toroc'!E213+'Form rec rec des'!E213</f>
        <v>0</v>
      </c>
    </row>
    <row r="214" spans="1:5" ht="15">
      <c r="A214" s="37"/>
      <c r="B214" s="50" t="s">
        <v>376</v>
      </c>
      <c r="C214" s="51" t="s">
        <v>397</v>
      </c>
      <c r="D214" s="65"/>
      <c r="E214" s="64">
        <f>'Admin. cimit'!E214+'Admin.piata'!E214+'Parc baln Toroc'!E214+'Form rec rec des'!E214</f>
        <v>0</v>
      </c>
    </row>
    <row r="215" spans="1:5" ht="15">
      <c r="A215" s="349" t="s">
        <v>398</v>
      </c>
      <c r="B215" s="349"/>
      <c r="C215" s="52" t="s">
        <v>399</v>
      </c>
      <c r="D215" s="65">
        <f>SUM(D216:D218)</f>
        <v>0</v>
      </c>
      <c r="E215" s="64">
        <f>'Admin. cimit'!E215+'Admin.piata'!E215+'Parc baln Toroc'!E215+'Form rec rec des'!E215</f>
        <v>0</v>
      </c>
    </row>
    <row r="216" spans="1:5" ht="15">
      <c r="A216" s="37"/>
      <c r="B216" s="50" t="s">
        <v>372</v>
      </c>
      <c r="C216" s="51" t="s">
        <v>400</v>
      </c>
      <c r="D216" s="65"/>
      <c r="E216" s="64">
        <f>'Admin. cimit'!E216+'Admin.piata'!E216+'Parc baln Toroc'!E216+'Form rec rec des'!E216</f>
        <v>0</v>
      </c>
    </row>
    <row r="217" spans="1:5" ht="15">
      <c r="A217" s="37"/>
      <c r="B217" s="50" t="s">
        <v>374</v>
      </c>
      <c r="C217" s="51" t="s">
        <v>401</v>
      </c>
      <c r="D217" s="65"/>
      <c r="E217" s="64">
        <f>'Admin. cimit'!E217+'Admin.piata'!E217+'Parc baln Toroc'!E217+'Form rec rec des'!E217</f>
        <v>0</v>
      </c>
    </row>
    <row r="218" spans="1:5" ht="15">
      <c r="A218" s="37"/>
      <c r="B218" s="50" t="s">
        <v>376</v>
      </c>
      <c r="C218" s="51" t="s">
        <v>402</v>
      </c>
      <c r="D218" s="65"/>
      <c r="E218" s="64">
        <f>'Admin. cimit'!E218+'Admin.piata'!E218+'Parc baln Toroc'!E218+'Form rec rec des'!E218</f>
        <v>0</v>
      </c>
    </row>
    <row r="219" spans="1:5" ht="15">
      <c r="A219" s="349" t="s">
        <v>403</v>
      </c>
      <c r="B219" s="349"/>
      <c r="C219" s="52" t="s">
        <v>404</v>
      </c>
      <c r="D219" s="65">
        <f>SUM(D220:D222)</f>
        <v>0</v>
      </c>
      <c r="E219" s="64">
        <f>'Admin. cimit'!E219+'Admin.piata'!E219+'Parc baln Toroc'!E219+'Form rec rec des'!E219</f>
        <v>0</v>
      </c>
    </row>
    <row r="220" spans="1:5" ht="15">
      <c r="A220" s="37"/>
      <c r="B220" s="50" t="s">
        <v>372</v>
      </c>
      <c r="C220" s="51" t="s">
        <v>405</v>
      </c>
      <c r="D220" s="65"/>
      <c r="E220" s="64">
        <f>'Admin. cimit'!E220+'Admin.piata'!E220+'Parc baln Toroc'!E220+'Form rec rec des'!E220</f>
        <v>0</v>
      </c>
    </row>
    <row r="221" spans="1:5" ht="15">
      <c r="A221" s="37"/>
      <c r="B221" s="50" t="s">
        <v>374</v>
      </c>
      <c r="C221" s="51" t="s">
        <v>406</v>
      </c>
      <c r="D221" s="65"/>
      <c r="E221" s="64">
        <f>'Admin. cimit'!E221+'Admin.piata'!E221+'Parc baln Toroc'!E221+'Form rec rec des'!E221</f>
        <v>0</v>
      </c>
    </row>
    <row r="222" spans="1:5" ht="15">
      <c r="A222" s="37"/>
      <c r="B222" s="50" t="s">
        <v>376</v>
      </c>
      <c r="C222" s="51" t="s">
        <v>407</v>
      </c>
      <c r="D222" s="65"/>
      <c r="E222" s="64">
        <f>'Admin. cimit'!E222+'Admin.piata'!E222+'Parc baln Toroc'!E222+'Form rec rec des'!E222</f>
        <v>0</v>
      </c>
    </row>
    <row r="223" spans="1:5" ht="15">
      <c r="A223" s="350" t="s">
        <v>408</v>
      </c>
      <c r="B223" s="351"/>
      <c r="C223" s="52" t="s">
        <v>409</v>
      </c>
      <c r="D223" s="65">
        <f>SUM(D224:D226)</f>
        <v>0</v>
      </c>
      <c r="E223" s="64">
        <f>'Admin. cimit'!E223+'Admin.piata'!E223+'Parc baln Toroc'!E223+'Form rec rec des'!E223</f>
        <v>0</v>
      </c>
    </row>
    <row r="224" spans="1:5" ht="15">
      <c r="A224" s="53"/>
      <c r="B224" s="50" t="s">
        <v>372</v>
      </c>
      <c r="C224" s="52" t="s">
        <v>410</v>
      </c>
      <c r="D224" s="65"/>
      <c r="E224" s="64">
        <f>'Admin. cimit'!E224+'Admin.piata'!E224+'Parc baln Toroc'!E224+'Form rec rec des'!E224</f>
        <v>0</v>
      </c>
    </row>
    <row r="225" spans="1:5" ht="15">
      <c r="A225" s="53"/>
      <c r="B225" s="50" t="s">
        <v>374</v>
      </c>
      <c r="C225" s="52" t="s">
        <v>411</v>
      </c>
      <c r="D225" s="65"/>
      <c r="E225" s="64">
        <f>'Admin. cimit'!E225+'Admin.piata'!E225+'Parc baln Toroc'!E225+'Form rec rec des'!E225</f>
        <v>0</v>
      </c>
    </row>
    <row r="226" spans="1:5" ht="15">
      <c r="A226" s="53"/>
      <c r="B226" s="50" t="s">
        <v>376</v>
      </c>
      <c r="C226" s="52" t="s">
        <v>412</v>
      </c>
      <c r="D226" s="65"/>
      <c r="E226" s="64">
        <f>'Admin. cimit'!E226+'Admin.piata'!E226+'Parc baln Toroc'!E226+'Form rec rec des'!E226</f>
        <v>0</v>
      </c>
    </row>
    <row r="227" spans="1:5" ht="15">
      <c r="A227" s="350" t="s">
        <v>413</v>
      </c>
      <c r="B227" s="351"/>
      <c r="C227" s="52" t="s">
        <v>414</v>
      </c>
      <c r="D227" s="65">
        <f>SUM(D228:D230)</f>
        <v>0</v>
      </c>
      <c r="E227" s="64">
        <f>'Admin. cimit'!E227+'Admin.piata'!E227+'Parc baln Toroc'!E227+'Form rec rec des'!E227</f>
        <v>0</v>
      </c>
    </row>
    <row r="228" spans="1:5" ht="15">
      <c r="A228" s="53"/>
      <c r="B228" s="50" t="s">
        <v>372</v>
      </c>
      <c r="C228" s="52" t="s">
        <v>415</v>
      </c>
      <c r="D228" s="65"/>
      <c r="E228" s="64">
        <f>'Admin. cimit'!E228+'Admin.piata'!E228+'Parc baln Toroc'!E228+'Form rec rec des'!E228</f>
        <v>0</v>
      </c>
    </row>
    <row r="229" spans="1:5" ht="15">
      <c r="A229" s="53"/>
      <c r="B229" s="50" t="s">
        <v>374</v>
      </c>
      <c r="C229" s="52" t="s">
        <v>416</v>
      </c>
      <c r="D229" s="65"/>
      <c r="E229" s="64">
        <f>'Admin. cimit'!E229+'Admin.piata'!E229+'Parc baln Toroc'!E229+'Form rec rec des'!E229</f>
        <v>0</v>
      </c>
    </row>
    <row r="230" spans="1:5" ht="15">
      <c r="A230" s="53"/>
      <c r="B230" s="50" t="s">
        <v>376</v>
      </c>
      <c r="C230" s="52" t="s">
        <v>417</v>
      </c>
      <c r="D230" s="65"/>
      <c r="E230" s="64">
        <f>'Admin. cimit'!E230+'Admin.piata'!E230+'Parc baln Toroc'!E230+'Form rec rec des'!E230</f>
        <v>0</v>
      </c>
    </row>
    <row r="231" spans="1:5" ht="15">
      <c r="A231" s="356" t="s">
        <v>418</v>
      </c>
      <c r="B231" s="356"/>
      <c r="C231" s="52" t="s">
        <v>419</v>
      </c>
      <c r="D231" s="65">
        <f>SUM(D232:D234)</f>
        <v>0</v>
      </c>
      <c r="E231" s="64">
        <f>'Admin. cimit'!E231+'Admin.piata'!E231+'Parc baln Toroc'!E231+'Form rec rec des'!E231</f>
        <v>0</v>
      </c>
    </row>
    <row r="232" spans="1:5" ht="15">
      <c r="A232" s="54"/>
      <c r="B232" s="50" t="s">
        <v>372</v>
      </c>
      <c r="C232" s="52" t="s">
        <v>420</v>
      </c>
      <c r="D232" s="65"/>
      <c r="E232" s="64">
        <f>'Admin. cimit'!E232+'Admin.piata'!E232+'Parc baln Toroc'!E232+'Form rec rec des'!E232</f>
        <v>0</v>
      </c>
    </row>
    <row r="233" spans="1:5" ht="15">
      <c r="A233" s="54"/>
      <c r="B233" s="50" t="s">
        <v>374</v>
      </c>
      <c r="C233" s="52" t="s">
        <v>421</v>
      </c>
      <c r="D233" s="65"/>
      <c r="E233" s="64">
        <f>'Admin. cimit'!E233+'Admin.piata'!E233+'Parc baln Toroc'!E233+'Form rec rec des'!E233</f>
        <v>0</v>
      </c>
    </row>
    <row r="234" spans="1:5" ht="15">
      <c r="A234" s="54"/>
      <c r="B234" s="50" t="s">
        <v>376</v>
      </c>
      <c r="C234" s="52" t="s">
        <v>422</v>
      </c>
      <c r="D234" s="65"/>
      <c r="E234" s="64">
        <f>'Admin. cimit'!E234+'Admin.piata'!E234+'Parc baln Toroc'!E234+'Form rec rec des'!E234</f>
        <v>0</v>
      </c>
    </row>
    <row r="235" spans="1:5" ht="15">
      <c r="A235" s="356" t="s">
        <v>423</v>
      </c>
      <c r="B235" s="356"/>
      <c r="C235" s="52" t="s">
        <v>424</v>
      </c>
      <c r="D235" s="65">
        <f>SUM(D236:D238)</f>
        <v>0</v>
      </c>
      <c r="E235" s="64">
        <f>'Admin. cimit'!E235+'Admin.piata'!E235+'Parc baln Toroc'!E235+'Form rec rec des'!E235</f>
        <v>0</v>
      </c>
    </row>
    <row r="236" spans="1:5" ht="15">
      <c r="A236" s="54"/>
      <c r="B236" s="50" t="s">
        <v>372</v>
      </c>
      <c r="C236" s="52" t="s">
        <v>425</v>
      </c>
      <c r="D236" s="65"/>
      <c r="E236" s="64">
        <f>'Admin. cimit'!E236+'Admin.piata'!E236+'Parc baln Toroc'!E236+'Form rec rec des'!E236</f>
        <v>0</v>
      </c>
    </row>
    <row r="237" spans="1:5" ht="15">
      <c r="A237" s="54"/>
      <c r="B237" s="50" t="s">
        <v>374</v>
      </c>
      <c r="C237" s="52" t="s">
        <v>426</v>
      </c>
      <c r="D237" s="65"/>
      <c r="E237" s="64">
        <f>'Admin. cimit'!E237+'Admin.piata'!E237+'Parc baln Toroc'!E237+'Form rec rec des'!E237</f>
        <v>0</v>
      </c>
    </row>
    <row r="238" spans="1:5" ht="15">
      <c r="A238" s="54"/>
      <c r="B238" s="50" t="s">
        <v>376</v>
      </c>
      <c r="C238" s="52" t="s">
        <v>427</v>
      </c>
      <c r="D238" s="65"/>
      <c r="E238" s="64">
        <f>'Admin. cimit'!E238+'Admin.piata'!E238+'Parc baln Toroc'!E238+'Form rec rec des'!E238</f>
        <v>0</v>
      </c>
    </row>
    <row r="239" spans="1:5" ht="15">
      <c r="A239" s="356" t="s">
        <v>428</v>
      </c>
      <c r="B239" s="356"/>
      <c r="C239" s="52" t="s">
        <v>429</v>
      </c>
      <c r="D239" s="65">
        <f>SUM(D240:D242)</f>
        <v>0</v>
      </c>
      <c r="E239" s="64">
        <f>'Admin. cimit'!E239+'Admin.piata'!E239+'Parc baln Toroc'!E239+'Form rec rec des'!E239</f>
        <v>0</v>
      </c>
    </row>
    <row r="240" spans="1:5" ht="15">
      <c r="A240" s="54"/>
      <c r="B240" s="50" t="s">
        <v>372</v>
      </c>
      <c r="C240" s="52" t="s">
        <v>430</v>
      </c>
      <c r="D240" s="65"/>
      <c r="E240" s="64">
        <f>'Admin. cimit'!E240+'Admin.piata'!E240+'Parc baln Toroc'!E240+'Form rec rec des'!E240</f>
        <v>0</v>
      </c>
    </row>
    <row r="241" spans="1:5" ht="15">
      <c r="A241" s="54"/>
      <c r="B241" s="50" t="s">
        <v>374</v>
      </c>
      <c r="C241" s="52" t="s">
        <v>431</v>
      </c>
      <c r="D241" s="65"/>
      <c r="E241" s="64">
        <f>'Admin. cimit'!E241+'Admin.piata'!E241+'Parc baln Toroc'!E241+'Form rec rec des'!E241</f>
        <v>0</v>
      </c>
    </row>
    <row r="242" spans="1:5" ht="15">
      <c r="A242" s="54"/>
      <c r="B242" s="50" t="s">
        <v>376</v>
      </c>
      <c r="C242" s="52" t="s">
        <v>432</v>
      </c>
      <c r="D242" s="65"/>
      <c r="E242" s="64">
        <f>'Admin. cimit'!E242+'Admin.piata'!E242+'Parc baln Toroc'!E242+'Form rec rec des'!E242</f>
        <v>0</v>
      </c>
    </row>
    <row r="243" spans="1:5" ht="15.75">
      <c r="A243" s="40" t="s">
        <v>433</v>
      </c>
      <c r="B243" s="55"/>
      <c r="C243" s="13" t="s">
        <v>434</v>
      </c>
      <c r="D243" s="65">
        <f>D244+D253+D256</f>
        <v>0</v>
      </c>
      <c r="E243" s="64">
        <f>'Admin. cimit'!E243+'Admin.piata'!E243+'Parc baln Toroc'!E243+'Form rec rec des'!E243</f>
        <v>150</v>
      </c>
    </row>
    <row r="244" spans="1:5" ht="15">
      <c r="A244" s="20" t="s">
        <v>435</v>
      </c>
      <c r="B244" s="18"/>
      <c r="C244" s="56">
        <v>71</v>
      </c>
      <c r="D244" s="65">
        <f>D245+D250+D252</f>
        <v>0</v>
      </c>
      <c r="E244" s="64">
        <f>'Admin. cimit'!E244+'Admin.piata'!E244+'Parc baln Toroc'!E244+'Form rec rec des'!E244</f>
        <v>150</v>
      </c>
    </row>
    <row r="245" spans="1:5" ht="15">
      <c r="A245" s="14" t="s">
        <v>436</v>
      </c>
      <c r="B245" s="18"/>
      <c r="C245" s="56" t="s">
        <v>437</v>
      </c>
      <c r="D245" s="65">
        <f>D246+D247+D248+D249</f>
        <v>0</v>
      </c>
      <c r="E245" s="64">
        <f>'Admin. cimit'!E245+'Admin.piata'!E245+'Parc baln Toroc'!E245+'Form rec rec des'!E245</f>
        <v>150</v>
      </c>
    </row>
    <row r="246" spans="1:5" ht="15">
      <c r="A246" s="14"/>
      <c r="B246" s="18" t="s">
        <v>438</v>
      </c>
      <c r="C246" s="57" t="s">
        <v>439</v>
      </c>
      <c r="D246" s="65"/>
      <c r="E246" s="64">
        <f>'Admin. cimit'!E246+'Admin.piata'!E246+'Parc baln Toroc'!E246+'Form rec rec des'!E246</f>
        <v>0</v>
      </c>
    </row>
    <row r="247" spans="1:5" ht="15">
      <c r="A247" s="58"/>
      <c r="B247" s="25" t="s">
        <v>440</v>
      </c>
      <c r="C247" s="57" t="s">
        <v>441</v>
      </c>
      <c r="D247" s="65"/>
      <c r="E247" s="64">
        <f>'Admin. cimit'!E247+'Admin.piata'!E247+'Parc baln Toroc'!E247+'Form rec rec des'!E247</f>
        <v>0</v>
      </c>
    </row>
    <row r="248" spans="1:5" ht="15">
      <c r="A248" s="14"/>
      <c r="B248" s="15" t="s">
        <v>442</v>
      </c>
      <c r="C248" s="57" t="s">
        <v>443</v>
      </c>
      <c r="D248" s="65"/>
      <c r="E248" s="64">
        <f>'Admin. cimit'!E248+'Admin.piata'!E248+'Parc baln Toroc'!E248+'Form rec rec des'!E248</f>
        <v>0</v>
      </c>
    </row>
    <row r="249" spans="1:5" ht="15">
      <c r="A249" s="14"/>
      <c r="B249" s="15" t="s">
        <v>444</v>
      </c>
      <c r="C249" s="57" t="s">
        <v>445</v>
      </c>
      <c r="D249" s="65"/>
      <c r="E249" s="64">
        <f>'Admin. cimit'!E249+'Admin.piata'!E249+'Parc baln Toroc'!E249+'Form rec rec des'!E249</f>
        <v>150</v>
      </c>
    </row>
    <row r="250" spans="1:5" ht="15">
      <c r="A250" s="14" t="s">
        <v>446</v>
      </c>
      <c r="B250" s="14"/>
      <c r="C250" s="56" t="s">
        <v>447</v>
      </c>
      <c r="D250" s="65">
        <f>D251</f>
        <v>0</v>
      </c>
      <c r="E250" s="64">
        <f>'Admin. cimit'!E250+'Admin.piata'!E250+'Parc baln Toroc'!E250+'Form rec rec des'!E250</f>
        <v>0</v>
      </c>
    </row>
    <row r="251" spans="1:5" ht="15">
      <c r="A251" s="14"/>
      <c r="B251" s="15" t="s">
        <v>448</v>
      </c>
      <c r="C251" s="57" t="s">
        <v>449</v>
      </c>
      <c r="D251" s="65"/>
      <c r="E251" s="64">
        <f>'Admin. cimit'!E251+'Admin.piata'!E251+'Parc baln Toroc'!E251+'Form rec rec des'!E251</f>
        <v>0</v>
      </c>
    </row>
    <row r="252" spans="1:5" ht="15">
      <c r="A252" s="14" t="s">
        <v>450</v>
      </c>
      <c r="B252" s="15"/>
      <c r="C252" s="56" t="s">
        <v>451</v>
      </c>
      <c r="D252" s="65"/>
      <c r="E252" s="64">
        <f>'Admin. cimit'!E252+'Admin.piata'!E252+'Parc baln Toroc'!E252+'Form rec rec des'!E252</f>
        <v>0</v>
      </c>
    </row>
    <row r="253" spans="1:5" ht="15">
      <c r="A253" s="20" t="s">
        <v>452</v>
      </c>
      <c r="B253" s="15"/>
      <c r="C253" s="56">
        <v>72</v>
      </c>
      <c r="D253" s="65">
        <f>D254</f>
        <v>0</v>
      </c>
      <c r="E253" s="64">
        <f>'Admin. cimit'!E253+'Admin.piata'!E253+'Parc baln Toroc'!E253+'Form rec rec des'!E253</f>
        <v>0</v>
      </c>
    </row>
    <row r="254" spans="1:5" ht="15">
      <c r="A254" s="59" t="s">
        <v>453</v>
      </c>
      <c r="B254" s="59"/>
      <c r="C254" s="56" t="s">
        <v>454</v>
      </c>
      <c r="D254" s="65">
        <f>D255</f>
        <v>0</v>
      </c>
      <c r="E254" s="64">
        <f>'Admin. cimit'!E254+'Admin.piata'!E254+'Parc baln Toroc'!E254+'Form rec rec des'!E254</f>
        <v>0</v>
      </c>
    </row>
    <row r="255" spans="1:5" ht="15">
      <c r="A255" s="59"/>
      <c r="B255" s="15" t="s">
        <v>455</v>
      </c>
      <c r="C255" s="16" t="s">
        <v>456</v>
      </c>
      <c r="D255" s="65"/>
      <c r="E255" s="64">
        <f>'Admin. cimit'!E255+'Admin.piata'!E255+'Parc baln Toroc'!E255+'Form rec rec des'!E255</f>
        <v>0</v>
      </c>
    </row>
    <row r="256" spans="1:5" ht="15">
      <c r="A256" s="59" t="s">
        <v>457</v>
      </c>
      <c r="B256" s="59"/>
      <c r="C256" s="60">
        <v>75</v>
      </c>
      <c r="D256" s="65"/>
      <c r="E256" s="64">
        <f>'Admin. cimit'!E256+'Admin.piata'!E256+'Parc baln Toroc'!E256+'Form rec rec des'!E256</f>
        <v>0</v>
      </c>
    </row>
    <row r="257" spans="1:5" ht="15">
      <c r="A257" s="40" t="s">
        <v>458</v>
      </c>
      <c r="B257" s="41"/>
      <c r="C257" s="10" t="s">
        <v>304</v>
      </c>
      <c r="D257" s="65">
        <f>D258</f>
        <v>0</v>
      </c>
      <c r="E257" s="64">
        <f>'Admin. cimit'!E257+'Admin.piata'!E257+'Parc baln Toroc'!E257+'Form rec rec des'!E257</f>
        <v>0</v>
      </c>
    </row>
    <row r="258" spans="1:5" ht="15.75">
      <c r="A258" s="43" t="s">
        <v>459</v>
      </c>
      <c r="B258" s="12"/>
      <c r="C258" s="13" t="s">
        <v>312</v>
      </c>
      <c r="D258" s="65">
        <f>D259</f>
        <v>0</v>
      </c>
      <c r="E258" s="64">
        <f>'Admin. cimit'!E258+'Admin.piata'!E258+'Parc baln Toroc'!E258+'Form rec rec des'!E258</f>
        <v>0</v>
      </c>
    </row>
    <row r="259" spans="1:5" ht="15">
      <c r="A259" s="338" t="s">
        <v>460</v>
      </c>
      <c r="B259" s="338"/>
      <c r="C259" s="10" t="s">
        <v>461</v>
      </c>
      <c r="D259" s="65"/>
      <c r="E259" s="64">
        <f>'Admin. cimit'!E259+'Admin.piata'!E259+'Parc baln Toroc'!E259+'Form rec rec des'!E259</f>
        <v>0</v>
      </c>
    </row>
    <row r="260" spans="1:5" ht="15.75">
      <c r="A260" s="357" t="s">
        <v>462</v>
      </c>
      <c r="B260" s="357"/>
      <c r="C260" s="13" t="s">
        <v>332</v>
      </c>
      <c r="D260" s="65">
        <v>0</v>
      </c>
      <c r="E260" s="64">
        <f>'Admin. cimit'!E260+'Admin.piata'!E260+'Parc baln Toroc'!E260+'Form rec rec des'!E260</f>
        <v>0</v>
      </c>
    </row>
    <row r="261" spans="1:5" ht="15">
      <c r="A261" s="14" t="s">
        <v>333</v>
      </c>
      <c r="B261" s="15"/>
      <c r="C261" s="10" t="s">
        <v>334</v>
      </c>
      <c r="D261" s="65"/>
      <c r="E261" s="64">
        <f>'Admin. cimit'!E261+'Admin.piata'!E261+'Parc baln Toroc'!E261+'Form rec rec des'!E261</f>
        <v>0</v>
      </c>
    </row>
    <row r="262" spans="4:5" ht="15">
      <c r="D262" s="89"/>
      <c r="E262" s="89"/>
    </row>
    <row r="263" spans="4:5" ht="15">
      <c r="D263" s="89"/>
      <c r="E263" s="89"/>
    </row>
    <row r="264" spans="4:5" ht="15">
      <c r="D264" s="89"/>
      <c r="E264" s="89"/>
    </row>
    <row r="265" spans="4:5" ht="15">
      <c r="D265" s="89"/>
      <c r="E265" s="89"/>
    </row>
    <row r="266" spans="2:7" ht="15">
      <c r="B266" s="93"/>
      <c r="C266" s="93" t="s">
        <v>481</v>
      </c>
      <c r="D266" s="93" t="s">
        <v>482</v>
      </c>
      <c r="E266" s="93" t="s">
        <v>483</v>
      </c>
      <c r="F266" s="93" t="s">
        <v>484</v>
      </c>
      <c r="G266" s="94" t="s">
        <v>485</v>
      </c>
    </row>
    <row r="267" spans="2:7" ht="15">
      <c r="B267" s="93" t="s">
        <v>477</v>
      </c>
      <c r="C267" s="93">
        <v>350</v>
      </c>
      <c r="D267" s="93">
        <f>E267+F267</f>
        <v>335.5</v>
      </c>
      <c r="E267" s="93">
        <v>150</v>
      </c>
      <c r="F267" s="93">
        <v>185.5</v>
      </c>
      <c r="G267" s="94">
        <f>C267-D267</f>
        <v>14.5</v>
      </c>
    </row>
    <row r="268" spans="2:7" ht="15">
      <c r="B268" s="93" t="s">
        <v>478</v>
      </c>
      <c r="C268" s="93">
        <v>125.48</v>
      </c>
      <c r="D268" s="93">
        <f>E268+F268</f>
        <v>151.52999999999997</v>
      </c>
      <c r="E268" s="93">
        <v>132.42</v>
      </c>
      <c r="F268" s="93">
        <v>19.11</v>
      </c>
      <c r="G268" s="94">
        <f>C268-D268</f>
        <v>-26.04999999999997</v>
      </c>
    </row>
    <row r="269" spans="2:7" ht="15">
      <c r="B269" s="93" t="s">
        <v>479</v>
      </c>
      <c r="C269" s="93">
        <v>201</v>
      </c>
      <c r="D269" s="93">
        <f>E269+F269</f>
        <v>136.82</v>
      </c>
      <c r="E269" s="93">
        <v>88.77</v>
      </c>
      <c r="F269" s="93">
        <v>48.05</v>
      </c>
      <c r="G269" s="94">
        <f>C269-D269</f>
        <v>64.18</v>
      </c>
    </row>
    <row r="270" spans="2:7" ht="15">
      <c r="B270" s="93" t="s">
        <v>480</v>
      </c>
      <c r="C270" s="93">
        <v>1085</v>
      </c>
      <c r="D270" s="93">
        <f>E270+F270</f>
        <v>763.1700000000001</v>
      </c>
      <c r="E270" s="93">
        <v>358.81</v>
      </c>
      <c r="F270" s="93">
        <v>404.36</v>
      </c>
      <c r="G270" s="94">
        <f>C270-D270</f>
        <v>321.8299999999999</v>
      </c>
    </row>
    <row r="271" spans="2:7" ht="15">
      <c r="B271" s="94" t="s">
        <v>486</v>
      </c>
      <c r="C271" s="94">
        <f>SUM(C267:C270)</f>
        <v>1761.48</v>
      </c>
      <c r="D271" s="94">
        <f>SUM(D267:D270)</f>
        <v>1387.02</v>
      </c>
      <c r="E271" s="94">
        <f>SUM(E267:E270)</f>
        <v>730</v>
      </c>
      <c r="F271" s="94">
        <f>SUM(F267:F270)</f>
        <v>657.02</v>
      </c>
      <c r="G271" s="94">
        <f>SUM(G267:G270)</f>
        <v>374.46</v>
      </c>
    </row>
    <row r="272" spans="4:5" ht="15">
      <c r="D272" s="89"/>
      <c r="E272" s="89"/>
    </row>
    <row r="273" spans="4:5" ht="15">
      <c r="D273" s="89"/>
      <c r="E273" s="89"/>
    </row>
    <row r="274" spans="4:5" ht="15">
      <c r="D274" s="89"/>
      <c r="E274" s="89"/>
    </row>
    <row r="275" spans="4:5" ht="15">
      <c r="D275" s="89"/>
      <c r="E275" s="89"/>
    </row>
    <row r="276" spans="4:5" ht="15">
      <c r="D276" s="89"/>
      <c r="E276" s="89"/>
    </row>
    <row r="277" spans="4:5" ht="15">
      <c r="D277" s="89"/>
      <c r="E277" s="89"/>
    </row>
    <row r="278" spans="4:5" ht="15">
      <c r="D278" s="89"/>
      <c r="E278" s="89"/>
    </row>
    <row r="279" spans="4:5" ht="15">
      <c r="D279" s="89"/>
      <c r="E279" s="89"/>
    </row>
    <row r="280" spans="4:5" ht="15">
      <c r="D280" s="89"/>
      <c r="E280" s="89"/>
    </row>
    <row r="281" spans="4:5" ht="15">
      <c r="D281" s="89"/>
      <c r="E281" s="89"/>
    </row>
    <row r="282" spans="4:5" ht="15">
      <c r="D282" s="89"/>
      <c r="E282" s="89"/>
    </row>
    <row r="283" spans="4:5" ht="15">
      <c r="D283" s="89"/>
      <c r="E283" s="89"/>
    </row>
    <row r="284" spans="4:5" ht="15">
      <c r="D284" s="89"/>
      <c r="E284" s="89"/>
    </row>
    <row r="285" spans="4:5" ht="15">
      <c r="D285" s="89"/>
      <c r="E285" s="89"/>
    </row>
    <row r="286" spans="4:5" ht="15">
      <c r="D286" s="89"/>
      <c r="E286" s="89"/>
    </row>
    <row r="287" spans="4:5" ht="15">
      <c r="D287" s="89"/>
      <c r="E287" s="89"/>
    </row>
    <row r="288" spans="4:5" ht="15">
      <c r="D288" s="89"/>
      <c r="E288" s="89"/>
    </row>
    <row r="289" spans="4:5" ht="15">
      <c r="D289" s="89"/>
      <c r="E289" s="89"/>
    </row>
    <row r="290" spans="4:5" ht="15">
      <c r="D290" s="89"/>
      <c r="E290" s="89"/>
    </row>
    <row r="291" spans="4:5" ht="15">
      <c r="D291" s="89"/>
      <c r="E291" s="89"/>
    </row>
    <row r="292" spans="4:5" ht="15">
      <c r="D292" s="89"/>
      <c r="E292" s="89"/>
    </row>
    <row r="293" ht="15">
      <c r="D293" s="89"/>
    </row>
    <row r="294" ht="15">
      <c r="D294" s="89"/>
    </row>
    <row r="295" ht="15">
      <c r="D295" s="89"/>
    </row>
    <row r="296" ht="15">
      <c r="D296" s="89"/>
    </row>
    <row r="297" ht="15">
      <c r="D297" s="89"/>
    </row>
    <row r="298" ht="15">
      <c r="D298" s="89"/>
    </row>
    <row r="299" ht="15">
      <c r="D299" s="89"/>
    </row>
    <row r="300" ht="15">
      <c r="D300" s="89"/>
    </row>
    <row r="301" ht="15">
      <c r="D301" s="89"/>
    </row>
    <row r="302" ht="15">
      <c r="D302" s="89"/>
    </row>
    <row r="303" ht="15">
      <c r="D303" s="89"/>
    </row>
    <row r="304" ht="15">
      <c r="D304" s="89"/>
    </row>
    <row r="305" ht="15">
      <c r="D305" s="89"/>
    </row>
    <row r="306" ht="15">
      <c r="D306" s="89"/>
    </row>
    <row r="307" ht="15">
      <c r="D307" s="89"/>
    </row>
    <row r="308" ht="15">
      <c r="D308" s="89"/>
    </row>
    <row r="309" ht="15">
      <c r="D309" s="89"/>
    </row>
    <row r="310" ht="15">
      <c r="D310" s="89"/>
    </row>
    <row r="311" ht="15">
      <c r="D311" s="89"/>
    </row>
    <row r="312" ht="15">
      <c r="D312" s="89"/>
    </row>
    <row r="313" ht="15">
      <c r="D313" s="89"/>
    </row>
    <row r="314" ht="15">
      <c r="D314" s="89"/>
    </row>
    <row r="315" ht="15">
      <c r="D315" s="89"/>
    </row>
    <row r="316" ht="15">
      <c r="D316" s="89"/>
    </row>
    <row r="317" ht="15">
      <c r="D317" s="89"/>
    </row>
    <row r="318" ht="15">
      <c r="D318" s="89"/>
    </row>
    <row r="319" ht="15">
      <c r="D319" s="89"/>
    </row>
    <row r="320" ht="15">
      <c r="D320" s="89"/>
    </row>
    <row r="321" ht="15">
      <c r="D321" s="89"/>
    </row>
    <row r="322" ht="15">
      <c r="D322" s="89"/>
    </row>
    <row r="323" ht="15">
      <c r="D323" s="89"/>
    </row>
    <row r="324" ht="15">
      <c r="D324" s="89"/>
    </row>
    <row r="325" ht="15">
      <c r="D325" s="89"/>
    </row>
    <row r="326" ht="15">
      <c r="D326" s="89"/>
    </row>
    <row r="327" ht="15">
      <c r="D327" s="89"/>
    </row>
    <row r="328" ht="15">
      <c r="D328" s="89"/>
    </row>
    <row r="329" ht="15">
      <c r="D329" s="89"/>
    </row>
    <row r="330" ht="15">
      <c r="D330" s="89"/>
    </row>
    <row r="331" ht="15">
      <c r="D331" s="89"/>
    </row>
    <row r="332" ht="15">
      <c r="D332" s="89"/>
    </row>
    <row r="333" ht="15">
      <c r="D333" s="89"/>
    </row>
    <row r="334" ht="15">
      <c r="D334" s="89"/>
    </row>
    <row r="335" ht="15">
      <c r="D335" s="89"/>
    </row>
    <row r="336" ht="15">
      <c r="D336" s="89"/>
    </row>
    <row r="337" ht="15">
      <c r="D337" s="89"/>
    </row>
    <row r="338" ht="15">
      <c r="D338" s="89"/>
    </row>
    <row r="339" ht="15">
      <c r="D339" s="89"/>
    </row>
    <row r="340" ht="15">
      <c r="D340" s="89"/>
    </row>
    <row r="341" ht="15">
      <c r="D341" s="89"/>
    </row>
    <row r="342" ht="15">
      <c r="D342" s="89"/>
    </row>
    <row r="343" ht="15">
      <c r="D343" s="89"/>
    </row>
    <row r="344" ht="15">
      <c r="D344" s="89"/>
    </row>
    <row r="345" ht="15">
      <c r="D345" s="89"/>
    </row>
    <row r="346" ht="15">
      <c r="D346" s="89"/>
    </row>
    <row r="347" ht="15">
      <c r="D347" s="89"/>
    </row>
    <row r="348" ht="15">
      <c r="D348" s="89"/>
    </row>
    <row r="349" ht="15">
      <c r="D349" s="89"/>
    </row>
    <row r="350" ht="15">
      <c r="D350" s="89"/>
    </row>
    <row r="351" ht="15">
      <c r="D351" s="89"/>
    </row>
    <row r="352" ht="15">
      <c r="D352" s="89"/>
    </row>
    <row r="353" ht="15">
      <c r="D353" s="89"/>
    </row>
    <row r="354" ht="15">
      <c r="D354" s="89"/>
    </row>
    <row r="355" ht="15">
      <c r="D355" s="89"/>
    </row>
    <row r="356" ht="15">
      <c r="D356" s="89"/>
    </row>
    <row r="357" ht="15">
      <c r="D357" s="89"/>
    </row>
    <row r="358" ht="15">
      <c r="D358" s="89"/>
    </row>
    <row r="359" ht="15">
      <c r="D359" s="89"/>
    </row>
    <row r="360" ht="15">
      <c r="D360" s="89"/>
    </row>
    <row r="361" ht="15">
      <c r="D361" s="89"/>
    </row>
    <row r="362" ht="15">
      <c r="D362" s="89"/>
    </row>
    <row r="363" ht="15">
      <c r="D363" s="89"/>
    </row>
    <row r="364" ht="15">
      <c r="D364" s="89"/>
    </row>
    <row r="365" ht="15">
      <c r="D365" s="89"/>
    </row>
    <row r="366" ht="15">
      <c r="D366" s="89"/>
    </row>
    <row r="367" ht="15">
      <c r="D367" s="89"/>
    </row>
  </sheetData>
  <sheetProtection/>
  <mergeCells count="40">
    <mergeCell ref="A162:B162"/>
    <mergeCell ref="A174:B174"/>
    <mergeCell ref="A203:B203"/>
    <mergeCell ref="A207:B207"/>
    <mergeCell ref="A176:B176"/>
    <mergeCell ref="A177:B177"/>
    <mergeCell ref="A183:B183"/>
    <mergeCell ref="A194:B194"/>
    <mergeCell ref="A195:B195"/>
    <mergeCell ref="A199:B199"/>
    <mergeCell ref="A235:B235"/>
    <mergeCell ref="A239:B239"/>
    <mergeCell ref="A259:B259"/>
    <mergeCell ref="A260:B260"/>
    <mergeCell ref="A227:B227"/>
    <mergeCell ref="A231:B231"/>
    <mergeCell ref="A219:B219"/>
    <mergeCell ref="A223:B223"/>
    <mergeCell ref="A211:B211"/>
    <mergeCell ref="A215:B215"/>
    <mergeCell ref="A93:B93"/>
    <mergeCell ref="A124:B124"/>
    <mergeCell ref="A125:B125"/>
    <mergeCell ref="A138:B138"/>
    <mergeCell ref="A140:B140"/>
    <mergeCell ref="A149:B149"/>
    <mergeCell ref="A154:B154"/>
    <mergeCell ref="F7:H7"/>
    <mergeCell ref="A9:B10"/>
    <mergeCell ref="C9:C10"/>
    <mergeCell ref="A77:B77"/>
    <mergeCell ref="A48:B48"/>
    <mergeCell ref="A76:B76"/>
    <mergeCell ref="A85:B85"/>
    <mergeCell ref="B5:E5"/>
    <mergeCell ref="A6:E6"/>
    <mergeCell ref="B7:E7"/>
    <mergeCell ref="A11:B11"/>
    <mergeCell ref="A12:B12"/>
    <mergeCell ref="A153:B1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1"/>
  <sheetViews>
    <sheetView zoomScalePageLayoutView="0" workbookViewId="0" topLeftCell="A1">
      <selection activeCell="G1" sqref="G1:I16384"/>
    </sheetView>
  </sheetViews>
  <sheetFormatPr defaultColWidth="9.140625" defaultRowHeight="15"/>
  <cols>
    <col min="1" max="1" width="4.140625" style="0" customWidth="1"/>
    <col min="2" max="2" width="51.421875" style="0" customWidth="1"/>
    <col min="3" max="3" width="10.8515625" style="0" customWidth="1"/>
    <col min="5" max="5" width="13.00390625" style="0" customWidth="1"/>
    <col min="7" max="9" width="0" style="0" hidden="1" customWidth="1"/>
  </cols>
  <sheetData>
    <row r="1" spans="1:8" ht="15">
      <c r="A1" s="1"/>
      <c r="B1" s="98" t="s">
        <v>494</v>
      </c>
      <c r="C1" s="2"/>
      <c r="D1" s="2"/>
      <c r="E1" s="2"/>
      <c r="F1" s="1"/>
      <c r="G1" s="1"/>
      <c r="H1" s="1"/>
    </row>
    <row r="2" spans="1:8" ht="15">
      <c r="A2" s="1"/>
      <c r="B2" s="100" t="s">
        <v>495</v>
      </c>
      <c r="C2" s="2"/>
      <c r="D2" s="2"/>
      <c r="E2" s="2"/>
      <c r="F2" s="1"/>
      <c r="G2" s="1"/>
      <c r="H2" s="1"/>
    </row>
    <row r="3" spans="1:8" ht="15">
      <c r="A3" s="1"/>
      <c r="B3" s="100" t="s">
        <v>496</v>
      </c>
      <c r="C3" s="2"/>
      <c r="D3" s="2"/>
      <c r="E3" s="2"/>
      <c r="F3" s="1"/>
      <c r="G3" s="1"/>
      <c r="H3" s="1"/>
    </row>
    <row r="4" spans="1:8" ht="15">
      <c r="A4" s="1"/>
      <c r="B4" s="98" t="s">
        <v>0</v>
      </c>
      <c r="C4" s="2"/>
      <c r="D4" s="2"/>
      <c r="E4" s="2"/>
      <c r="F4" s="1"/>
      <c r="G4" s="1"/>
      <c r="H4" s="1"/>
    </row>
    <row r="5" spans="1:8" ht="15">
      <c r="A5" s="1"/>
      <c r="B5" s="333" t="s">
        <v>1</v>
      </c>
      <c r="C5" s="333"/>
      <c r="D5" s="333"/>
      <c r="E5" s="333"/>
      <c r="F5" s="1"/>
      <c r="G5" s="1"/>
      <c r="H5" s="1"/>
    </row>
    <row r="6" spans="1:8" ht="15">
      <c r="A6" s="333" t="s">
        <v>2</v>
      </c>
      <c r="B6" s="333"/>
      <c r="C6" s="333"/>
      <c r="D6" s="333"/>
      <c r="E6" s="333"/>
      <c r="F6" s="1"/>
      <c r="G6" s="1"/>
      <c r="H6" s="1"/>
    </row>
    <row r="7" spans="1:8" ht="15">
      <c r="A7" s="1"/>
      <c r="B7" s="334" t="s">
        <v>488</v>
      </c>
      <c r="C7" s="335"/>
      <c r="D7" s="335"/>
      <c r="E7" s="335"/>
      <c r="F7" s="339"/>
      <c r="G7" s="339"/>
      <c r="H7" s="339"/>
    </row>
    <row r="8" spans="1:8" ht="15.75" thickBot="1">
      <c r="A8" s="1"/>
      <c r="B8" s="3"/>
      <c r="C8" s="3"/>
      <c r="D8" s="3"/>
      <c r="E8" s="67" t="s">
        <v>3</v>
      </c>
      <c r="F8" s="1"/>
      <c r="G8" s="1"/>
      <c r="H8" s="1"/>
    </row>
    <row r="9" spans="1:8" ht="26.25">
      <c r="A9" s="340" t="s">
        <v>4</v>
      </c>
      <c r="B9" s="341"/>
      <c r="C9" s="344" t="s">
        <v>5</v>
      </c>
      <c r="D9" s="69" t="s">
        <v>469</v>
      </c>
      <c r="E9" s="70" t="s">
        <v>6</v>
      </c>
      <c r="F9" s="1"/>
      <c r="G9" s="1"/>
      <c r="H9" s="1"/>
    </row>
    <row r="10" spans="1:8" ht="15.75" thickBot="1">
      <c r="A10" s="342"/>
      <c r="B10" s="343"/>
      <c r="C10" s="345"/>
      <c r="D10" s="71">
        <v>2011</v>
      </c>
      <c r="E10" s="72">
        <v>2012</v>
      </c>
      <c r="F10" s="1"/>
      <c r="G10" s="91" t="s">
        <v>470</v>
      </c>
      <c r="H10" s="1">
        <v>125.48</v>
      </c>
    </row>
    <row r="11" spans="1:9" ht="15.75">
      <c r="A11" s="336" t="s">
        <v>7</v>
      </c>
      <c r="B11" s="336"/>
      <c r="C11" s="68"/>
      <c r="D11" s="88">
        <f>D12+D176</f>
        <v>0</v>
      </c>
      <c r="E11" s="88">
        <f>E12+E176</f>
        <v>151.53000000000003</v>
      </c>
      <c r="F11" s="1"/>
      <c r="G11" s="1"/>
      <c r="H11" s="1" t="s">
        <v>487</v>
      </c>
      <c r="I11">
        <v>26.05</v>
      </c>
    </row>
    <row r="12" spans="1:8" s="74" customFormat="1" ht="15.75">
      <c r="A12" s="337" t="s">
        <v>8</v>
      </c>
      <c r="B12" s="337"/>
      <c r="C12" s="75"/>
      <c r="D12" s="79">
        <f>D13+D160+D174</f>
        <v>0</v>
      </c>
      <c r="E12" s="79">
        <f>E13+E160+E174</f>
        <v>151.53000000000003</v>
      </c>
      <c r="F12" s="73"/>
      <c r="G12" s="73"/>
      <c r="H12" s="73"/>
    </row>
    <row r="13" spans="1:8" ht="15">
      <c r="A13" s="8" t="s">
        <v>9</v>
      </c>
      <c r="B13" s="9"/>
      <c r="C13" s="10" t="s">
        <v>10</v>
      </c>
      <c r="D13" s="64">
        <f>D14+D48</f>
        <v>0</v>
      </c>
      <c r="E13" s="64">
        <f>E14+E48</f>
        <v>151.53000000000003</v>
      </c>
      <c r="F13" s="1"/>
      <c r="G13" s="1"/>
      <c r="H13" s="1"/>
    </row>
    <row r="14" spans="1:8" ht="15.75">
      <c r="A14" s="11" t="s">
        <v>11</v>
      </c>
      <c r="B14" s="12"/>
      <c r="C14" s="13" t="s">
        <v>12</v>
      </c>
      <c r="D14" s="65">
        <f>D15+D33+D41</f>
        <v>0</v>
      </c>
      <c r="E14" s="65">
        <f>E15+E33+E41</f>
        <v>132.42000000000002</v>
      </c>
      <c r="F14" s="4"/>
      <c r="G14" s="4"/>
      <c r="H14" s="4"/>
    </row>
    <row r="15" spans="1:8" ht="15">
      <c r="A15" s="14" t="s">
        <v>13</v>
      </c>
      <c r="B15" s="14"/>
      <c r="C15" s="10" t="s">
        <v>14</v>
      </c>
      <c r="D15" s="65">
        <f>SUM(D16:D32)</f>
        <v>0</v>
      </c>
      <c r="E15" s="65">
        <f>SUM(E16:E32)</f>
        <v>103.86</v>
      </c>
      <c r="F15" s="1"/>
      <c r="G15" s="1"/>
      <c r="H15" s="1"/>
    </row>
    <row r="16" spans="1:8" ht="15">
      <c r="A16" s="9"/>
      <c r="B16" s="15" t="s">
        <v>15</v>
      </c>
      <c r="C16" s="16" t="s">
        <v>16</v>
      </c>
      <c r="D16" s="65"/>
      <c r="E16" s="65">
        <v>94.06</v>
      </c>
      <c r="F16" s="1"/>
      <c r="G16" s="1"/>
      <c r="H16" s="1"/>
    </row>
    <row r="17" spans="1:5" ht="15">
      <c r="A17" s="17"/>
      <c r="B17" s="15" t="s">
        <v>17</v>
      </c>
      <c r="C17" s="16" t="s">
        <v>18</v>
      </c>
      <c r="D17" s="80"/>
      <c r="E17" s="65"/>
    </row>
    <row r="18" spans="1:5" ht="15">
      <c r="A18" s="17"/>
      <c r="B18" s="15" t="s">
        <v>19</v>
      </c>
      <c r="C18" s="16" t="s">
        <v>20</v>
      </c>
      <c r="D18" s="80"/>
      <c r="E18" s="80"/>
    </row>
    <row r="19" spans="1:5" ht="15">
      <c r="A19" s="17"/>
      <c r="B19" s="15" t="s">
        <v>21</v>
      </c>
      <c r="C19" s="16" t="s">
        <v>22</v>
      </c>
      <c r="D19" s="80"/>
      <c r="E19" s="80"/>
    </row>
    <row r="20" spans="1:5" ht="15">
      <c r="A20" s="9"/>
      <c r="B20" s="15" t="s">
        <v>23</v>
      </c>
      <c r="C20" s="16" t="s">
        <v>24</v>
      </c>
      <c r="D20" s="65"/>
      <c r="E20" s="65">
        <v>9.8</v>
      </c>
    </row>
    <row r="21" spans="1:5" ht="15">
      <c r="A21" s="9"/>
      <c r="B21" s="15" t="s">
        <v>25</v>
      </c>
      <c r="C21" s="16" t="s">
        <v>26</v>
      </c>
      <c r="D21" s="65"/>
      <c r="E21" s="65"/>
    </row>
    <row r="22" spans="1:5" ht="15">
      <c r="A22" s="9"/>
      <c r="B22" s="15" t="s">
        <v>27</v>
      </c>
      <c r="C22" s="16" t="s">
        <v>28</v>
      </c>
      <c r="D22" s="65"/>
      <c r="E22" s="65"/>
    </row>
    <row r="23" spans="1:5" ht="15">
      <c r="A23" s="9"/>
      <c r="B23" s="15" t="s">
        <v>29</v>
      </c>
      <c r="C23" s="16" t="s">
        <v>30</v>
      </c>
      <c r="D23" s="65"/>
      <c r="E23" s="65"/>
    </row>
    <row r="24" spans="1:5" ht="15">
      <c r="A24" s="9"/>
      <c r="B24" s="15" t="s">
        <v>31</v>
      </c>
      <c r="C24" s="16" t="s">
        <v>32</v>
      </c>
      <c r="D24" s="65"/>
      <c r="E24" s="65"/>
    </row>
    <row r="25" spans="1:5" ht="15">
      <c r="A25" s="9"/>
      <c r="B25" s="15" t="s">
        <v>33</v>
      </c>
      <c r="C25" s="16" t="s">
        <v>34</v>
      </c>
      <c r="D25" s="65"/>
      <c r="E25" s="65"/>
    </row>
    <row r="26" spans="1:5" ht="15">
      <c r="A26" s="9"/>
      <c r="B26" s="15" t="s">
        <v>35</v>
      </c>
      <c r="C26" s="16" t="s">
        <v>36</v>
      </c>
      <c r="D26" s="65"/>
      <c r="E26" s="65"/>
    </row>
    <row r="27" spans="1:5" ht="15">
      <c r="A27" s="9"/>
      <c r="B27" s="15" t="s">
        <v>37</v>
      </c>
      <c r="C27" s="16" t="s">
        <v>38</v>
      </c>
      <c r="D27" s="65"/>
      <c r="E27" s="65"/>
    </row>
    <row r="28" spans="1:5" ht="15">
      <c r="A28" s="14"/>
      <c r="B28" s="18" t="s">
        <v>39</v>
      </c>
      <c r="C28" s="16" t="s">
        <v>40</v>
      </c>
      <c r="D28" s="65"/>
      <c r="E28" s="65"/>
    </row>
    <row r="29" spans="1:5" ht="15">
      <c r="A29" s="14"/>
      <c r="B29" s="18" t="s">
        <v>41</v>
      </c>
      <c r="C29" s="16" t="s">
        <v>42</v>
      </c>
      <c r="D29" s="65"/>
      <c r="E29" s="65"/>
    </row>
    <row r="30" spans="1:5" ht="15">
      <c r="A30" s="14"/>
      <c r="B30" s="18" t="s">
        <v>43</v>
      </c>
      <c r="C30" s="16" t="s">
        <v>44</v>
      </c>
      <c r="D30" s="65"/>
      <c r="E30" s="65"/>
    </row>
    <row r="31" spans="1:5" ht="15">
      <c r="A31" s="14"/>
      <c r="B31" s="18" t="s">
        <v>45</v>
      </c>
      <c r="C31" s="16" t="s">
        <v>46</v>
      </c>
      <c r="D31" s="65"/>
      <c r="E31" s="65"/>
    </row>
    <row r="32" spans="1:5" ht="15">
      <c r="A32" s="14"/>
      <c r="B32" s="15" t="s">
        <v>47</v>
      </c>
      <c r="C32" s="16" t="s">
        <v>48</v>
      </c>
      <c r="D32" s="65"/>
      <c r="E32" s="65"/>
    </row>
    <row r="33" spans="1:5" ht="15">
      <c r="A33" s="14" t="s">
        <v>49</v>
      </c>
      <c r="B33" s="15"/>
      <c r="C33" s="10" t="s">
        <v>50</v>
      </c>
      <c r="D33" s="65">
        <f>SUM(D34:D40)</f>
        <v>0</v>
      </c>
      <c r="E33" s="65">
        <v>0</v>
      </c>
    </row>
    <row r="34" spans="1:5" ht="15">
      <c r="A34" s="14"/>
      <c r="B34" s="15" t="s">
        <v>51</v>
      </c>
      <c r="C34" s="16" t="s">
        <v>52</v>
      </c>
      <c r="D34" s="65"/>
      <c r="E34" s="65"/>
    </row>
    <row r="35" spans="1:5" ht="15">
      <c r="A35" s="14"/>
      <c r="B35" s="15" t="s">
        <v>53</v>
      </c>
      <c r="C35" s="16" t="s">
        <v>54</v>
      </c>
      <c r="D35" s="65"/>
      <c r="E35" s="65"/>
    </row>
    <row r="36" spans="1:5" ht="15">
      <c r="A36" s="14"/>
      <c r="B36" s="15" t="s">
        <v>55</v>
      </c>
      <c r="C36" s="16" t="s">
        <v>56</v>
      </c>
      <c r="D36" s="65"/>
      <c r="E36" s="65"/>
    </row>
    <row r="37" spans="1:5" ht="15">
      <c r="A37" s="14"/>
      <c r="B37" s="15" t="s">
        <v>57</v>
      </c>
      <c r="C37" s="16" t="s">
        <v>58</v>
      </c>
      <c r="D37" s="65"/>
      <c r="E37" s="65"/>
    </row>
    <row r="38" spans="1:5" ht="15">
      <c r="A38" s="14"/>
      <c r="B38" s="18" t="s">
        <v>59</v>
      </c>
      <c r="C38" s="16" t="s">
        <v>60</v>
      </c>
      <c r="D38" s="65"/>
      <c r="E38" s="65"/>
    </row>
    <row r="39" spans="1:5" ht="15">
      <c r="A39" s="14"/>
      <c r="B39" s="18" t="s">
        <v>61</v>
      </c>
      <c r="C39" s="16" t="s">
        <v>62</v>
      </c>
      <c r="D39" s="65"/>
      <c r="E39" s="65"/>
    </row>
    <row r="40" spans="1:5" ht="15">
      <c r="A40" s="9"/>
      <c r="B40" s="15" t="s">
        <v>63</v>
      </c>
      <c r="C40" s="16" t="s">
        <v>64</v>
      </c>
      <c r="D40" s="65"/>
      <c r="E40" s="65"/>
    </row>
    <row r="41" spans="1:5" ht="15">
      <c r="A41" s="20" t="s">
        <v>65</v>
      </c>
      <c r="B41" s="18"/>
      <c r="C41" s="10" t="s">
        <v>66</v>
      </c>
      <c r="D41" s="65">
        <f>SUM(D42:D47)</f>
        <v>0</v>
      </c>
      <c r="E41" s="65">
        <f>SUM(E42:E47)</f>
        <v>28.560000000000002</v>
      </c>
    </row>
    <row r="42" spans="1:5" ht="15">
      <c r="A42" s="14"/>
      <c r="B42" s="21" t="s">
        <v>67</v>
      </c>
      <c r="C42" s="16" t="s">
        <v>68</v>
      </c>
      <c r="D42" s="65"/>
      <c r="E42" s="65">
        <v>21.6</v>
      </c>
    </row>
    <row r="43" spans="1:5" ht="15">
      <c r="A43" s="20"/>
      <c r="B43" s="18" t="s">
        <v>69</v>
      </c>
      <c r="C43" s="16" t="s">
        <v>70</v>
      </c>
      <c r="D43" s="65"/>
      <c r="E43" s="65">
        <v>0.52</v>
      </c>
    </row>
    <row r="44" spans="1:5" ht="15">
      <c r="A44" s="20"/>
      <c r="B44" s="18" t="s">
        <v>71</v>
      </c>
      <c r="C44" s="16" t="s">
        <v>72</v>
      </c>
      <c r="D44" s="65"/>
      <c r="E44" s="65">
        <v>5.4</v>
      </c>
    </row>
    <row r="45" spans="1:5" ht="25.5">
      <c r="A45" s="20"/>
      <c r="B45" s="22" t="s">
        <v>73</v>
      </c>
      <c r="C45" s="16" t="s">
        <v>74</v>
      </c>
      <c r="D45" s="65"/>
      <c r="E45" s="65">
        <v>0.16</v>
      </c>
    </row>
    <row r="46" spans="1:5" ht="15">
      <c r="A46" s="20"/>
      <c r="B46" s="22" t="s">
        <v>75</v>
      </c>
      <c r="C46" s="16" t="s">
        <v>76</v>
      </c>
      <c r="D46" s="65"/>
      <c r="E46" s="65"/>
    </row>
    <row r="47" spans="1:5" ht="15">
      <c r="A47" s="20"/>
      <c r="B47" s="18" t="s">
        <v>77</v>
      </c>
      <c r="C47" s="16" t="s">
        <v>78</v>
      </c>
      <c r="D47" s="65"/>
      <c r="E47" s="65">
        <v>0.88</v>
      </c>
    </row>
    <row r="48" spans="1:5" ht="15.75">
      <c r="A48" s="347" t="s">
        <v>79</v>
      </c>
      <c r="B48" s="347"/>
      <c r="C48" s="13" t="s">
        <v>80</v>
      </c>
      <c r="D48" s="77">
        <f>D49+D60+D61+D64+D69+D73+D76+D77+D78+D79+D80+D81+D82+D83+D84+D85+D86+D87+D88+D89+D90+D93+D94+D95</f>
        <v>0</v>
      </c>
      <c r="E48" s="77">
        <v>19.11</v>
      </c>
    </row>
    <row r="49" spans="1:5" ht="15">
      <c r="A49" s="24" t="s">
        <v>81</v>
      </c>
      <c r="B49" s="15"/>
      <c r="C49" s="10" t="s">
        <v>82</v>
      </c>
      <c r="D49" s="77">
        <f>SUM(D50:D59)</f>
        <v>0</v>
      </c>
      <c r="E49" s="77">
        <f>SUM(E50:E59)</f>
        <v>6.3100000000000005</v>
      </c>
    </row>
    <row r="50" spans="1:5" ht="15">
      <c r="A50" s="20"/>
      <c r="B50" s="18" t="s">
        <v>83</v>
      </c>
      <c r="C50" s="16" t="s">
        <v>84</v>
      </c>
      <c r="D50" s="65"/>
      <c r="E50" s="65">
        <v>0.36</v>
      </c>
    </row>
    <row r="51" spans="1:5" ht="15">
      <c r="A51" s="20"/>
      <c r="B51" s="18" t="s">
        <v>85</v>
      </c>
      <c r="C51" s="16" t="s">
        <v>86</v>
      </c>
      <c r="D51" s="65"/>
      <c r="E51" s="65">
        <v>0.15</v>
      </c>
    </row>
    <row r="52" spans="1:5" ht="15">
      <c r="A52" s="20"/>
      <c r="B52" s="18" t="s">
        <v>87</v>
      </c>
      <c r="C52" s="16" t="s">
        <v>88</v>
      </c>
      <c r="D52" s="65"/>
      <c r="E52" s="65"/>
    </row>
    <row r="53" spans="1:5" ht="15">
      <c r="A53" s="20"/>
      <c r="B53" s="18" t="s">
        <v>89</v>
      </c>
      <c r="C53" s="16" t="s">
        <v>90</v>
      </c>
      <c r="D53" s="65"/>
      <c r="E53" s="65">
        <v>2.4</v>
      </c>
    </row>
    <row r="54" spans="1:5" ht="15">
      <c r="A54" s="20"/>
      <c r="B54" s="18" t="s">
        <v>91</v>
      </c>
      <c r="C54" s="16" t="s">
        <v>92</v>
      </c>
      <c r="D54" s="65"/>
      <c r="E54" s="65">
        <v>2.9</v>
      </c>
    </row>
    <row r="55" spans="1:5" ht="15">
      <c r="A55" s="20"/>
      <c r="B55" s="18" t="s">
        <v>93</v>
      </c>
      <c r="C55" s="16" t="s">
        <v>94</v>
      </c>
      <c r="D55" s="65"/>
      <c r="E55" s="65">
        <v>0.5</v>
      </c>
    </row>
    <row r="56" spans="1:5" ht="15">
      <c r="A56" s="20"/>
      <c r="B56" s="18" t="s">
        <v>95</v>
      </c>
      <c r="C56" s="16" t="s">
        <v>96</v>
      </c>
      <c r="D56" s="65"/>
      <c r="E56" s="65"/>
    </row>
    <row r="57" spans="1:5" ht="15">
      <c r="A57" s="20"/>
      <c r="B57" s="18" t="s">
        <v>97</v>
      </c>
      <c r="C57" s="16" t="s">
        <v>98</v>
      </c>
      <c r="D57" s="65"/>
      <c r="E57" s="65"/>
    </row>
    <row r="58" spans="1:5" ht="15">
      <c r="A58" s="20"/>
      <c r="B58" s="25" t="s">
        <v>99</v>
      </c>
      <c r="C58" s="16" t="s">
        <v>100</v>
      </c>
      <c r="D58" s="65"/>
      <c r="E58" s="65"/>
    </row>
    <row r="59" spans="1:5" ht="15">
      <c r="A59" s="20"/>
      <c r="B59" s="18" t="s">
        <v>101</v>
      </c>
      <c r="C59" s="16" t="s">
        <v>102</v>
      </c>
      <c r="D59" s="65"/>
      <c r="E59" s="65"/>
    </row>
    <row r="60" spans="1:5" ht="15">
      <c r="A60" s="14" t="s">
        <v>103</v>
      </c>
      <c r="B60" s="15"/>
      <c r="C60" s="10" t="s">
        <v>104</v>
      </c>
      <c r="D60" s="65"/>
      <c r="E60" s="65">
        <v>10</v>
      </c>
    </row>
    <row r="61" spans="1:5" ht="15">
      <c r="A61" s="14" t="s">
        <v>105</v>
      </c>
      <c r="B61" s="9"/>
      <c r="C61" s="10" t="s">
        <v>106</v>
      </c>
      <c r="D61" s="65">
        <f>D62+D63</f>
        <v>0</v>
      </c>
      <c r="E61" s="65">
        <v>0</v>
      </c>
    </row>
    <row r="62" spans="1:5" ht="15">
      <c r="A62" s="14"/>
      <c r="B62" s="25" t="s">
        <v>107</v>
      </c>
      <c r="C62" s="16" t="s">
        <v>108</v>
      </c>
      <c r="D62" s="65"/>
      <c r="E62" s="65"/>
    </row>
    <row r="63" spans="1:5" ht="15">
      <c r="A63" s="14"/>
      <c r="B63" s="25" t="s">
        <v>109</v>
      </c>
      <c r="C63" s="16" t="s">
        <v>110</v>
      </c>
      <c r="D63" s="65"/>
      <c r="E63" s="65"/>
    </row>
    <row r="64" spans="1:5" ht="15">
      <c r="A64" s="14" t="s">
        <v>111</v>
      </c>
      <c r="B64" s="9"/>
      <c r="C64" s="10" t="s">
        <v>112</v>
      </c>
      <c r="D64" s="77">
        <f>SUM(D65:D68)</f>
        <v>0</v>
      </c>
      <c r="E64" s="77">
        <v>0.23</v>
      </c>
    </row>
    <row r="65" spans="1:5" ht="15">
      <c r="A65" s="20"/>
      <c r="B65" s="18" t="s">
        <v>113</v>
      </c>
      <c r="C65" s="16" t="s">
        <v>114</v>
      </c>
      <c r="D65" s="65"/>
      <c r="E65" s="65">
        <v>0.15</v>
      </c>
    </row>
    <row r="66" spans="1:5" ht="15">
      <c r="A66" s="20"/>
      <c r="B66" s="18" t="s">
        <v>115</v>
      </c>
      <c r="C66" s="16" t="s">
        <v>116</v>
      </c>
      <c r="D66" s="65"/>
      <c r="E66" s="65">
        <v>0.05</v>
      </c>
    </row>
    <row r="67" spans="1:5" ht="15">
      <c r="A67" s="20"/>
      <c r="B67" s="18" t="s">
        <v>117</v>
      </c>
      <c r="C67" s="16" t="s">
        <v>118</v>
      </c>
      <c r="D67" s="65"/>
      <c r="E67" s="65"/>
    </row>
    <row r="68" spans="1:5" ht="15">
      <c r="A68" s="20"/>
      <c r="B68" s="18" t="s">
        <v>119</v>
      </c>
      <c r="C68" s="16" t="s">
        <v>120</v>
      </c>
      <c r="D68" s="65"/>
      <c r="E68" s="65">
        <v>0.03</v>
      </c>
    </row>
    <row r="69" spans="1:5" ht="15">
      <c r="A69" s="26" t="s">
        <v>121</v>
      </c>
      <c r="B69" s="9"/>
      <c r="C69" s="10" t="s">
        <v>122</v>
      </c>
      <c r="D69" s="77">
        <f>SUM(D70:D72)</f>
        <v>0</v>
      </c>
      <c r="E69" s="77">
        <v>1.78</v>
      </c>
    </row>
    <row r="70" spans="1:5" ht="15">
      <c r="A70" s="20"/>
      <c r="B70" s="18" t="s">
        <v>123</v>
      </c>
      <c r="C70" s="16" t="s">
        <v>124</v>
      </c>
      <c r="D70" s="65"/>
      <c r="E70" s="65">
        <v>0.6</v>
      </c>
    </row>
    <row r="71" spans="1:5" ht="15">
      <c r="A71" s="20"/>
      <c r="B71" s="18" t="s">
        <v>125</v>
      </c>
      <c r="C71" s="16" t="s">
        <v>126</v>
      </c>
      <c r="D71" s="65"/>
      <c r="E71" s="65"/>
    </row>
    <row r="72" spans="1:5" ht="15">
      <c r="A72" s="20"/>
      <c r="B72" s="18" t="s">
        <v>127</v>
      </c>
      <c r="C72" s="16" t="s">
        <v>128</v>
      </c>
      <c r="D72" s="65"/>
      <c r="E72" s="65">
        <v>1.18</v>
      </c>
    </row>
    <row r="73" spans="1:5" ht="15">
      <c r="A73" s="27" t="s">
        <v>129</v>
      </c>
      <c r="B73" s="9"/>
      <c r="C73" s="10" t="s">
        <v>130</v>
      </c>
      <c r="D73" s="77">
        <f>SUM(D74:D75)</f>
        <v>0</v>
      </c>
      <c r="E73" s="77">
        <v>0</v>
      </c>
    </row>
    <row r="74" spans="1:5" ht="15">
      <c r="A74" s="20"/>
      <c r="B74" s="18" t="s">
        <v>131</v>
      </c>
      <c r="C74" s="16" t="s">
        <v>132</v>
      </c>
      <c r="D74" s="65"/>
      <c r="E74" s="65"/>
    </row>
    <row r="75" spans="1:5" ht="15">
      <c r="A75" s="20"/>
      <c r="B75" s="18" t="s">
        <v>133</v>
      </c>
      <c r="C75" s="16" t="s">
        <v>134</v>
      </c>
      <c r="D75" s="65"/>
      <c r="E75" s="65"/>
    </row>
    <row r="76" spans="1:5" ht="15">
      <c r="A76" s="346" t="s">
        <v>135</v>
      </c>
      <c r="B76" s="346"/>
      <c r="C76" s="10" t="s">
        <v>136</v>
      </c>
      <c r="D76" s="65"/>
      <c r="E76" s="65"/>
    </row>
    <row r="77" spans="1:5" ht="15">
      <c r="A77" s="346" t="s">
        <v>137</v>
      </c>
      <c r="B77" s="346"/>
      <c r="C77" s="10" t="s">
        <v>138</v>
      </c>
      <c r="D77" s="65"/>
      <c r="E77" s="65"/>
    </row>
    <row r="78" spans="1:5" ht="15">
      <c r="A78" s="14" t="s">
        <v>139</v>
      </c>
      <c r="B78" s="9"/>
      <c r="C78" s="10" t="s">
        <v>140</v>
      </c>
      <c r="D78" s="65"/>
      <c r="E78" s="65"/>
    </row>
    <row r="79" spans="1:5" ht="15">
      <c r="A79" s="14" t="s">
        <v>141</v>
      </c>
      <c r="B79" s="9"/>
      <c r="C79" s="10" t="s">
        <v>142</v>
      </c>
      <c r="D79" s="65"/>
      <c r="E79" s="65"/>
    </row>
    <row r="80" spans="1:5" ht="15">
      <c r="A80" s="14" t="s">
        <v>143</v>
      </c>
      <c r="B80" s="9"/>
      <c r="C80" s="10" t="s">
        <v>144</v>
      </c>
      <c r="D80" s="65"/>
      <c r="E80" s="65"/>
    </row>
    <row r="81" spans="1:5" ht="15">
      <c r="A81" s="14" t="s">
        <v>145</v>
      </c>
      <c r="B81" s="9"/>
      <c r="C81" s="10" t="s">
        <v>146</v>
      </c>
      <c r="D81" s="65"/>
      <c r="E81" s="65">
        <v>1</v>
      </c>
    </row>
    <row r="82" spans="1:5" ht="15">
      <c r="A82" s="14" t="s">
        <v>147</v>
      </c>
      <c r="B82" s="9"/>
      <c r="C82" s="10" t="s">
        <v>148</v>
      </c>
      <c r="D82" s="65"/>
      <c r="E82" s="65"/>
    </row>
    <row r="83" spans="1:5" ht="15">
      <c r="A83" s="14" t="s">
        <v>149</v>
      </c>
      <c r="B83" s="9"/>
      <c r="C83" s="10" t="s">
        <v>150</v>
      </c>
      <c r="D83" s="65"/>
      <c r="E83" s="65"/>
    </row>
    <row r="84" spans="1:5" ht="15">
      <c r="A84" s="14" t="s">
        <v>151</v>
      </c>
      <c r="B84" s="9"/>
      <c r="C84" s="10" t="s">
        <v>152</v>
      </c>
      <c r="D84" s="65"/>
      <c r="E84" s="65"/>
    </row>
    <row r="85" spans="1:5" ht="15">
      <c r="A85" s="348" t="s">
        <v>153</v>
      </c>
      <c r="B85" s="348"/>
      <c r="C85" s="10" t="s">
        <v>154</v>
      </c>
      <c r="D85" s="65"/>
      <c r="E85" s="65"/>
    </row>
    <row r="86" spans="1:5" ht="15">
      <c r="A86" s="14" t="s">
        <v>155</v>
      </c>
      <c r="B86" s="9"/>
      <c r="C86" s="10" t="s">
        <v>156</v>
      </c>
      <c r="D86" s="65"/>
      <c r="E86" s="65"/>
    </row>
    <row r="87" spans="1:5" ht="15">
      <c r="A87" s="14" t="s">
        <v>157</v>
      </c>
      <c r="B87" s="9"/>
      <c r="C87" s="10" t="s">
        <v>158</v>
      </c>
      <c r="D87" s="65"/>
      <c r="E87" s="65"/>
    </row>
    <row r="88" spans="1:5" ht="15">
      <c r="A88" s="14" t="s">
        <v>159</v>
      </c>
      <c r="B88" s="9"/>
      <c r="C88" s="10" t="s">
        <v>160</v>
      </c>
      <c r="D88" s="65"/>
      <c r="E88" s="65"/>
    </row>
    <row r="89" spans="1:5" ht="15">
      <c r="A89" s="14" t="s">
        <v>161</v>
      </c>
      <c r="B89" s="9"/>
      <c r="C89" s="10" t="s">
        <v>162</v>
      </c>
      <c r="D89" s="65"/>
      <c r="E89" s="65"/>
    </row>
    <row r="90" spans="1:5" ht="15">
      <c r="A90" s="14" t="s">
        <v>163</v>
      </c>
      <c r="B90" s="9"/>
      <c r="C90" s="10" t="s">
        <v>164</v>
      </c>
      <c r="D90" s="65">
        <f>SUM(D91:D92)</f>
        <v>0</v>
      </c>
      <c r="E90" s="65">
        <v>0</v>
      </c>
    </row>
    <row r="91" spans="1:5" ht="15">
      <c r="A91" s="14"/>
      <c r="B91" s="18" t="s">
        <v>165</v>
      </c>
      <c r="C91" s="16" t="s">
        <v>166</v>
      </c>
      <c r="D91" s="65"/>
      <c r="E91" s="65"/>
    </row>
    <row r="92" spans="1:5" ht="15">
      <c r="A92" s="14"/>
      <c r="B92" s="18" t="s">
        <v>167</v>
      </c>
      <c r="C92" s="16" t="s">
        <v>168</v>
      </c>
      <c r="D92" s="65"/>
      <c r="E92" s="65"/>
    </row>
    <row r="93" spans="1:5" ht="15">
      <c r="A93" s="348" t="s">
        <v>169</v>
      </c>
      <c r="B93" s="348"/>
      <c r="C93" s="10" t="s">
        <v>170</v>
      </c>
      <c r="D93" s="65"/>
      <c r="E93" s="65"/>
    </row>
    <row r="94" spans="1:5" ht="15">
      <c r="A94" s="14" t="s">
        <v>171</v>
      </c>
      <c r="B94" s="14"/>
      <c r="C94" s="10" t="s">
        <v>172</v>
      </c>
      <c r="D94" s="65"/>
      <c r="E94" s="65"/>
    </row>
    <row r="95" spans="1:5" ht="15">
      <c r="A95" s="14" t="s">
        <v>173</v>
      </c>
      <c r="B95" s="9"/>
      <c r="C95" s="10" t="s">
        <v>174</v>
      </c>
      <c r="D95" s="65">
        <f>SUM(D96:D103)</f>
        <v>0</v>
      </c>
      <c r="E95" s="65">
        <v>0</v>
      </c>
    </row>
    <row r="96" spans="1:5" ht="15">
      <c r="A96" s="14"/>
      <c r="B96" s="18" t="s">
        <v>175</v>
      </c>
      <c r="C96" s="16" t="s">
        <v>176</v>
      </c>
      <c r="D96" s="65"/>
      <c r="E96" s="65"/>
    </row>
    <row r="97" spans="1:5" ht="15">
      <c r="A97" s="20"/>
      <c r="B97" s="18" t="s">
        <v>177</v>
      </c>
      <c r="C97" s="16" t="s">
        <v>178</v>
      </c>
      <c r="D97" s="65"/>
      <c r="E97" s="65"/>
    </row>
    <row r="98" spans="1:5" ht="15">
      <c r="A98" s="20"/>
      <c r="B98" s="18" t="s">
        <v>179</v>
      </c>
      <c r="C98" s="16" t="s">
        <v>180</v>
      </c>
      <c r="D98" s="65"/>
      <c r="E98" s="65"/>
    </row>
    <row r="99" spans="1:5" ht="15">
      <c r="A99" s="20"/>
      <c r="B99" s="18" t="s">
        <v>181</v>
      </c>
      <c r="C99" s="16" t="s">
        <v>182</v>
      </c>
      <c r="D99" s="65"/>
      <c r="E99" s="65"/>
    </row>
    <row r="100" spans="1:5" ht="15">
      <c r="A100" s="20"/>
      <c r="B100" s="18" t="s">
        <v>183</v>
      </c>
      <c r="C100" s="16" t="s">
        <v>184</v>
      </c>
      <c r="D100" s="65"/>
      <c r="E100" s="65"/>
    </row>
    <row r="101" spans="1:5" ht="15">
      <c r="A101" s="20"/>
      <c r="B101" s="18" t="s">
        <v>185</v>
      </c>
      <c r="C101" s="16" t="s">
        <v>186</v>
      </c>
      <c r="D101" s="65"/>
      <c r="E101" s="65"/>
    </row>
    <row r="102" spans="1:5" ht="15">
      <c r="A102" s="20"/>
      <c r="B102" s="18" t="s">
        <v>187</v>
      </c>
      <c r="C102" s="16" t="s">
        <v>188</v>
      </c>
      <c r="D102" s="65"/>
      <c r="E102" s="65"/>
    </row>
    <row r="103" spans="1:5" ht="15">
      <c r="A103" s="14"/>
      <c r="B103" s="18" t="s">
        <v>189</v>
      </c>
      <c r="C103" s="16" t="s">
        <v>190</v>
      </c>
      <c r="D103" s="65"/>
      <c r="E103" s="65"/>
    </row>
    <row r="104" spans="1:5" ht="15.75">
      <c r="A104" s="12" t="s">
        <v>191</v>
      </c>
      <c r="B104" s="12"/>
      <c r="C104" s="13" t="s">
        <v>192</v>
      </c>
      <c r="D104" s="65">
        <f>D105+D108+D113</f>
        <v>0</v>
      </c>
      <c r="E104" s="81">
        <v>0</v>
      </c>
    </row>
    <row r="105" spans="1:5" ht="15">
      <c r="A105" s="9" t="s">
        <v>193</v>
      </c>
      <c r="B105" s="9"/>
      <c r="C105" s="10" t="s">
        <v>194</v>
      </c>
      <c r="D105" s="65">
        <f>SUM(D106:D107)</f>
        <v>0</v>
      </c>
      <c r="E105" s="65">
        <v>0</v>
      </c>
    </row>
    <row r="106" spans="1:5" ht="15">
      <c r="A106" s="14"/>
      <c r="B106" s="15" t="s">
        <v>195</v>
      </c>
      <c r="C106" s="16" t="s">
        <v>196</v>
      </c>
      <c r="D106" s="65"/>
      <c r="E106" s="65"/>
    </row>
    <row r="107" spans="1:5" ht="15">
      <c r="A107" s="14"/>
      <c r="B107" s="15" t="s">
        <v>197</v>
      </c>
      <c r="C107" s="16" t="s">
        <v>198</v>
      </c>
      <c r="D107" s="65"/>
      <c r="E107" s="65"/>
    </row>
    <row r="108" spans="1:5" ht="15">
      <c r="A108" s="9" t="s">
        <v>199</v>
      </c>
      <c r="B108" s="9"/>
      <c r="C108" s="10" t="s">
        <v>200</v>
      </c>
      <c r="D108" s="65">
        <f>SUM(D109:D112)</f>
        <v>0</v>
      </c>
      <c r="E108" s="65">
        <v>0</v>
      </c>
    </row>
    <row r="109" spans="1:5" ht="15">
      <c r="A109" s="9"/>
      <c r="B109" s="15" t="s">
        <v>201</v>
      </c>
      <c r="C109" s="16" t="s">
        <v>202</v>
      </c>
      <c r="D109" s="65"/>
      <c r="E109" s="65"/>
    </row>
    <row r="110" spans="1:5" ht="26.25">
      <c r="A110" s="14"/>
      <c r="B110" s="25" t="s">
        <v>203</v>
      </c>
      <c r="C110" s="16" t="s">
        <v>204</v>
      </c>
      <c r="D110" s="65"/>
      <c r="E110" s="65"/>
    </row>
    <row r="111" spans="1:5" ht="15">
      <c r="A111" s="14"/>
      <c r="B111" s="28" t="s">
        <v>205</v>
      </c>
      <c r="C111" s="16" t="s">
        <v>206</v>
      </c>
      <c r="D111" s="65"/>
      <c r="E111" s="65"/>
    </row>
    <row r="112" spans="1:5" ht="15">
      <c r="A112" s="14"/>
      <c r="B112" s="28" t="s">
        <v>207</v>
      </c>
      <c r="C112" s="16" t="s">
        <v>208</v>
      </c>
      <c r="D112" s="65"/>
      <c r="E112" s="65"/>
    </row>
    <row r="113" spans="1:5" ht="15">
      <c r="A113" s="29" t="s">
        <v>209</v>
      </c>
      <c r="B113" s="29"/>
      <c r="C113" s="10" t="s">
        <v>210</v>
      </c>
      <c r="D113" s="65">
        <f>SUM(D114:D117)</f>
        <v>0</v>
      </c>
      <c r="E113" s="65">
        <v>0</v>
      </c>
    </row>
    <row r="114" spans="1:5" ht="15">
      <c r="A114" s="29"/>
      <c r="B114" s="15" t="s">
        <v>211</v>
      </c>
      <c r="C114" s="16" t="s">
        <v>212</v>
      </c>
      <c r="D114" s="65"/>
      <c r="E114" s="65"/>
    </row>
    <row r="115" spans="1:5" ht="15">
      <c r="A115" s="14"/>
      <c r="B115" s="15" t="s">
        <v>213</v>
      </c>
      <c r="C115" s="16" t="s">
        <v>214</v>
      </c>
      <c r="D115" s="65"/>
      <c r="E115" s="65"/>
    </row>
    <row r="116" spans="1:5" ht="26.25">
      <c r="A116" s="14"/>
      <c r="B116" s="25" t="s">
        <v>215</v>
      </c>
      <c r="C116" s="16" t="s">
        <v>216</v>
      </c>
      <c r="D116" s="65"/>
      <c r="E116" s="65"/>
    </row>
    <row r="117" spans="1:5" ht="15">
      <c r="A117" s="14"/>
      <c r="B117" s="25" t="s">
        <v>217</v>
      </c>
      <c r="C117" s="16" t="s">
        <v>218</v>
      </c>
      <c r="D117" s="65"/>
      <c r="E117" s="65"/>
    </row>
    <row r="118" spans="1:5" ht="15.75">
      <c r="A118" s="12" t="s">
        <v>219</v>
      </c>
      <c r="B118" s="30"/>
      <c r="C118" s="13" t="s">
        <v>220</v>
      </c>
      <c r="D118" s="65">
        <f>D119+D120+D121</f>
        <v>0</v>
      </c>
      <c r="E118" s="81">
        <v>0</v>
      </c>
    </row>
    <row r="119" spans="1:5" ht="15">
      <c r="A119" s="14"/>
      <c r="B119" s="31" t="s">
        <v>221</v>
      </c>
      <c r="C119" s="32" t="s">
        <v>222</v>
      </c>
      <c r="D119" s="65"/>
      <c r="E119" s="65"/>
    </row>
    <row r="120" spans="1:5" ht="30">
      <c r="A120" s="14"/>
      <c r="B120" s="33" t="s">
        <v>223</v>
      </c>
      <c r="C120" s="32" t="s">
        <v>224</v>
      </c>
      <c r="D120" s="65"/>
      <c r="E120" s="65"/>
    </row>
    <row r="121" spans="1:5" ht="15">
      <c r="A121" s="14"/>
      <c r="B121" s="34" t="s">
        <v>225</v>
      </c>
      <c r="C121" s="32" t="s">
        <v>226</v>
      </c>
      <c r="D121" s="65"/>
      <c r="E121" s="65"/>
    </row>
    <row r="122" spans="1:5" ht="15.75">
      <c r="A122" s="35" t="s">
        <v>227</v>
      </c>
      <c r="B122" s="27"/>
      <c r="C122" s="36" t="s">
        <v>228</v>
      </c>
      <c r="D122" s="65">
        <f>D123</f>
        <v>0</v>
      </c>
      <c r="E122" s="65">
        <v>0</v>
      </c>
    </row>
    <row r="123" spans="1:5" ht="15">
      <c r="A123" s="14" t="s">
        <v>229</v>
      </c>
      <c r="B123" s="18"/>
      <c r="C123" s="10" t="s">
        <v>230</v>
      </c>
      <c r="D123" s="65"/>
      <c r="E123" s="65"/>
    </row>
    <row r="124" spans="1:5" ht="15.75">
      <c r="A124" s="352" t="s">
        <v>231</v>
      </c>
      <c r="B124" s="352"/>
      <c r="C124" s="13" t="s">
        <v>232</v>
      </c>
      <c r="D124" s="65">
        <f>D125</f>
        <v>0</v>
      </c>
      <c r="E124" s="81">
        <v>0</v>
      </c>
    </row>
    <row r="125" spans="1:5" ht="15">
      <c r="A125" s="353" t="s">
        <v>233</v>
      </c>
      <c r="B125" s="354"/>
      <c r="C125" s="10" t="s">
        <v>234</v>
      </c>
      <c r="D125" s="65">
        <f>D126+D127+D128+D129+D130+D131+D132+D133+D134+D135+D136</f>
        <v>0</v>
      </c>
      <c r="E125" s="65">
        <v>0</v>
      </c>
    </row>
    <row r="126" spans="1:5" ht="15">
      <c r="A126" s="14"/>
      <c r="B126" s="18" t="s">
        <v>235</v>
      </c>
      <c r="C126" s="16" t="s">
        <v>236</v>
      </c>
      <c r="D126" s="65"/>
      <c r="E126" s="65"/>
    </row>
    <row r="127" spans="1:5" ht="15">
      <c r="A127" s="14"/>
      <c r="B127" s="28" t="s">
        <v>237</v>
      </c>
      <c r="C127" s="16" t="s">
        <v>238</v>
      </c>
      <c r="D127" s="65"/>
      <c r="E127" s="65"/>
    </row>
    <row r="128" spans="1:5" ht="15">
      <c r="A128" s="14"/>
      <c r="B128" s="28" t="s">
        <v>239</v>
      </c>
      <c r="C128" s="16" t="s">
        <v>240</v>
      </c>
      <c r="D128" s="65"/>
      <c r="E128" s="65"/>
    </row>
    <row r="129" spans="1:5" ht="26.25">
      <c r="A129" s="14"/>
      <c r="B129" s="25" t="s">
        <v>241</v>
      </c>
      <c r="C129" s="16" t="s">
        <v>242</v>
      </c>
      <c r="D129" s="65"/>
      <c r="E129" s="65"/>
    </row>
    <row r="130" spans="1:5" ht="26.25">
      <c r="A130" s="14"/>
      <c r="B130" s="25" t="s">
        <v>243</v>
      </c>
      <c r="C130" s="16" t="s">
        <v>244</v>
      </c>
      <c r="D130" s="65"/>
      <c r="E130" s="65"/>
    </row>
    <row r="131" spans="1:5" ht="39">
      <c r="A131" s="15"/>
      <c r="B131" s="25" t="s">
        <v>245</v>
      </c>
      <c r="C131" s="16" t="s">
        <v>246</v>
      </c>
      <c r="D131" s="65"/>
      <c r="E131" s="65"/>
    </row>
    <row r="132" spans="1:5" ht="39">
      <c r="A132" s="15"/>
      <c r="B132" s="25" t="s">
        <v>247</v>
      </c>
      <c r="C132" s="16" t="s">
        <v>248</v>
      </c>
      <c r="D132" s="65"/>
      <c r="E132" s="65"/>
    </row>
    <row r="133" spans="1:5" ht="26.25">
      <c r="A133" s="15"/>
      <c r="B133" s="25" t="s">
        <v>249</v>
      </c>
      <c r="C133" s="16" t="s">
        <v>250</v>
      </c>
      <c r="D133" s="65"/>
      <c r="E133" s="65"/>
    </row>
    <row r="134" spans="1:5" ht="26.25">
      <c r="A134" s="15"/>
      <c r="B134" s="25" t="s">
        <v>251</v>
      </c>
      <c r="C134" s="16" t="s">
        <v>252</v>
      </c>
      <c r="D134" s="65"/>
      <c r="E134" s="65"/>
    </row>
    <row r="135" spans="1:5" ht="26.25">
      <c r="A135" s="15"/>
      <c r="B135" s="25" t="s">
        <v>253</v>
      </c>
      <c r="C135" s="16" t="s">
        <v>254</v>
      </c>
      <c r="D135" s="65"/>
      <c r="E135" s="65"/>
    </row>
    <row r="136" spans="1:5" ht="26.25">
      <c r="A136" s="15"/>
      <c r="B136" s="25" t="s">
        <v>255</v>
      </c>
      <c r="C136" s="16" t="s">
        <v>256</v>
      </c>
      <c r="D136" s="65"/>
      <c r="E136" s="65"/>
    </row>
    <row r="137" spans="1:5" ht="15.75">
      <c r="A137" s="12" t="s">
        <v>257</v>
      </c>
      <c r="B137" s="12"/>
      <c r="C137" s="13" t="s">
        <v>258</v>
      </c>
      <c r="D137" s="65">
        <f>D138</f>
        <v>0</v>
      </c>
      <c r="E137" s="81">
        <v>0</v>
      </c>
    </row>
    <row r="138" spans="1:5" ht="15.75">
      <c r="A138" s="353" t="s">
        <v>259</v>
      </c>
      <c r="B138" s="353"/>
      <c r="C138" s="10" t="s">
        <v>260</v>
      </c>
      <c r="D138" s="65">
        <f>D139</f>
        <v>0</v>
      </c>
      <c r="E138" s="81">
        <v>0</v>
      </c>
    </row>
    <row r="139" spans="1:5" ht="15.75">
      <c r="A139" s="12"/>
      <c r="B139" s="18" t="s">
        <v>261</v>
      </c>
      <c r="C139" s="16" t="s">
        <v>262</v>
      </c>
      <c r="D139" s="65"/>
      <c r="E139" s="81"/>
    </row>
    <row r="140" spans="1:5" ht="15">
      <c r="A140" s="353" t="s">
        <v>263</v>
      </c>
      <c r="B140" s="353"/>
      <c r="C140" s="10" t="s">
        <v>264</v>
      </c>
      <c r="D140" s="65">
        <f>D141+D142</f>
        <v>0</v>
      </c>
      <c r="E140" s="65">
        <v>0</v>
      </c>
    </row>
    <row r="141" spans="1:5" ht="15">
      <c r="A141" s="37"/>
      <c r="B141" s="18" t="s">
        <v>265</v>
      </c>
      <c r="C141" s="16" t="s">
        <v>266</v>
      </c>
      <c r="D141" s="65"/>
      <c r="E141" s="65"/>
    </row>
    <row r="142" spans="1:5" ht="15">
      <c r="A142" s="37"/>
      <c r="B142" s="18" t="s">
        <v>267</v>
      </c>
      <c r="C142" s="16" t="s">
        <v>268</v>
      </c>
      <c r="D142" s="65"/>
      <c r="E142" s="65"/>
    </row>
    <row r="143" spans="1:5" ht="15">
      <c r="A143" s="14" t="s">
        <v>269</v>
      </c>
      <c r="B143" s="15"/>
      <c r="C143" s="10" t="s">
        <v>270</v>
      </c>
      <c r="D143" s="65">
        <f>D144</f>
        <v>0</v>
      </c>
      <c r="E143" s="65">
        <v>0</v>
      </c>
    </row>
    <row r="144" spans="1:5" ht="15">
      <c r="A144" s="38" t="s">
        <v>271</v>
      </c>
      <c r="B144" s="15"/>
      <c r="C144" s="10" t="s">
        <v>272</v>
      </c>
      <c r="D144" s="65">
        <f>SUM(D145:D148)</f>
        <v>0</v>
      </c>
      <c r="E144" s="65">
        <v>0</v>
      </c>
    </row>
    <row r="145" spans="1:5" ht="15">
      <c r="A145" s="14"/>
      <c r="B145" s="39" t="s">
        <v>273</v>
      </c>
      <c r="C145" s="16" t="s">
        <v>274</v>
      </c>
      <c r="D145" s="65"/>
      <c r="E145" s="65"/>
    </row>
    <row r="146" spans="1:5" ht="15">
      <c r="A146" s="20"/>
      <c r="B146" s="39" t="s">
        <v>275</v>
      </c>
      <c r="C146" s="16" t="s">
        <v>276</v>
      </c>
      <c r="D146" s="65"/>
      <c r="E146" s="65"/>
    </row>
    <row r="147" spans="1:5" ht="15">
      <c r="A147" s="20"/>
      <c r="B147" s="39" t="s">
        <v>277</v>
      </c>
      <c r="C147" s="16" t="s">
        <v>278</v>
      </c>
      <c r="D147" s="65"/>
      <c r="E147" s="65"/>
    </row>
    <row r="148" spans="1:5" ht="15">
      <c r="A148" s="20"/>
      <c r="B148" s="39" t="s">
        <v>279</v>
      </c>
      <c r="C148" s="16" t="s">
        <v>280</v>
      </c>
      <c r="D148" s="65"/>
      <c r="E148" s="65"/>
    </row>
    <row r="149" spans="1:5" ht="15.75">
      <c r="A149" s="355" t="s">
        <v>281</v>
      </c>
      <c r="B149" s="355"/>
      <c r="C149" s="13" t="s">
        <v>282</v>
      </c>
      <c r="D149" s="65">
        <f>D150+D151+D152+D153+D154+D155+D156+D157+D158+D159</f>
        <v>0</v>
      </c>
      <c r="E149" s="81">
        <v>0</v>
      </c>
    </row>
    <row r="150" spans="1:5" ht="15">
      <c r="A150" s="14" t="s">
        <v>283</v>
      </c>
      <c r="B150" s="9"/>
      <c r="C150" s="10" t="s">
        <v>284</v>
      </c>
      <c r="D150" s="65"/>
      <c r="E150" s="65"/>
    </row>
    <row r="151" spans="1:5" ht="15">
      <c r="A151" s="27" t="s">
        <v>285</v>
      </c>
      <c r="B151" s="9"/>
      <c r="C151" s="10" t="s">
        <v>286</v>
      </c>
      <c r="D151" s="65"/>
      <c r="E151" s="65"/>
    </row>
    <row r="152" spans="1:5" ht="15">
      <c r="A152" s="27" t="s">
        <v>287</v>
      </c>
      <c r="B152" s="9"/>
      <c r="C152" s="10" t="s">
        <v>288</v>
      </c>
      <c r="D152" s="65"/>
      <c r="E152" s="65"/>
    </row>
    <row r="153" spans="1:5" ht="15">
      <c r="A153" s="338" t="s">
        <v>289</v>
      </c>
      <c r="B153" s="338"/>
      <c r="C153" s="10" t="s">
        <v>290</v>
      </c>
      <c r="D153" s="65"/>
      <c r="E153" s="65"/>
    </row>
    <row r="154" spans="1:5" ht="15">
      <c r="A154" s="338" t="s">
        <v>291</v>
      </c>
      <c r="B154" s="338"/>
      <c r="C154" s="10" t="s">
        <v>292</v>
      </c>
      <c r="D154" s="65"/>
      <c r="E154" s="65"/>
    </row>
    <row r="155" spans="1:5" ht="15">
      <c r="A155" s="27" t="s">
        <v>293</v>
      </c>
      <c r="B155" s="9"/>
      <c r="C155" s="10" t="s">
        <v>294</v>
      </c>
      <c r="D155" s="65"/>
      <c r="E155" s="65"/>
    </row>
    <row r="156" spans="1:5" ht="15">
      <c r="A156" s="27" t="s">
        <v>295</v>
      </c>
      <c r="B156" s="9"/>
      <c r="C156" s="10" t="s">
        <v>296</v>
      </c>
      <c r="D156" s="65"/>
      <c r="E156" s="65"/>
    </row>
    <row r="157" spans="1:5" ht="15">
      <c r="A157" s="27" t="s">
        <v>297</v>
      </c>
      <c r="B157" s="9"/>
      <c r="C157" s="10" t="s">
        <v>298</v>
      </c>
      <c r="D157" s="65"/>
      <c r="E157" s="65"/>
    </row>
    <row r="158" spans="1:5" ht="15">
      <c r="A158" s="27" t="s">
        <v>299</v>
      </c>
      <c r="B158" s="27"/>
      <c r="C158" s="10" t="s">
        <v>300</v>
      </c>
      <c r="D158" s="65"/>
      <c r="E158" s="65"/>
    </row>
    <row r="159" spans="1:5" ht="15">
      <c r="A159" s="27" t="s">
        <v>301</v>
      </c>
      <c r="B159" s="27"/>
      <c r="C159" s="10" t="s">
        <v>302</v>
      </c>
      <c r="D159" s="65"/>
      <c r="E159" s="65"/>
    </row>
    <row r="160" spans="1:5" ht="15">
      <c r="A160" s="40" t="s">
        <v>303</v>
      </c>
      <c r="B160" s="41"/>
      <c r="C160" s="10" t="s">
        <v>304</v>
      </c>
      <c r="D160" s="65">
        <f>D161+D164</f>
        <v>0</v>
      </c>
      <c r="E160" s="65">
        <v>0</v>
      </c>
    </row>
    <row r="161" spans="1:5" ht="15.75">
      <c r="A161" s="42" t="s">
        <v>305</v>
      </c>
      <c r="B161" s="12"/>
      <c r="C161" s="13" t="s">
        <v>306</v>
      </c>
      <c r="D161" s="65">
        <f>D162+D163</f>
        <v>0</v>
      </c>
      <c r="E161" s="81">
        <v>0</v>
      </c>
    </row>
    <row r="162" spans="1:5" ht="15">
      <c r="A162" s="358" t="s">
        <v>307</v>
      </c>
      <c r="B162" s="358"/>
      <c r="C162" s="10" t="s">
        <v>308</v>
      </c>
      <c r="D162" s="65"/>
      <c r="E162" s="65"/>
    </row>
    <row r="163" spans="1:5" ht="15">
      <c r="A163" s="27" t="s">
        <v>309</v>
      </c>
      <c r="B163" s="9"/>
      <c r="C163" s="10" t="s">
        <v>310</v>
      </c>
      <c r="D163" s="65"/>
      <c r="E163" s="65"/>
    </row>
    <row r="164" spans="1:5" ht="15.75">
      <c r="A164" s="43" t="s">
        <v>311</v>
      </c>
      <c r="B164" s="12"/>
      <c r="C164" s="13" t="s">
        <v>312</v>
      </c>
      <c r="D164" s="65">
        <f>D165+D170</f>
        <v>0</v>
      </c>
      <c r="E164" s="81"/>
    </row>
    <row r="165" spans="1:5" ht="15">
      <c r="A165" s="9" t="s">
        <v>313</v>
      </c>
      <c r="B165" s="9"/>
      <c r="C165" s="10" t="s">
        <v>314</v>
      </c>
      <c r="D165" s="65">
        <f>SUM(D166:D169)</f>
        <v>0</v>
      </c>
      <c r="E165" s="65">
        <v>0</v>
      </c>
    </row>
    <row r="166" spans="1:5" ht="26.25">
      <c r="A166" s="14"/>
      <c r="B166" s="25" t="s">
        <v>315</v>
      </c>
      <c r="C166" s="16" t="s">
        <v>316</v>
      </c>
      <c r="D166" s="65"/>
      <c r="E166" s="65"/>
    </row>
    <row r="167" spans="1:5" ht="15">
      <c r="A167" s="14"/>
      <c r="B167" s="25" t="s">
        <v>317</v>
      </c>
      <c r="C167" s="16" t="s">
        <v>318</v>
      </c>
      <c r="D167" s="65"/>
      <c r="E167" s="65"/>
    </row>
    <row r="168" spans="1:5" ht="26.25">
      <c r="A168" s="14"/>
      <c r="B168" s="25" t="s">
        <v>319</v>
      </c>
      <c r="C168" s="16" t="s">
        <v>320</v>
      </c>
      <c r="D168" s="65"/>
      <c r="E168" s="65"/>
    </row>
    <row r="169" spans="1:5" ht="15">
      <c r="A169" s="14"/>
      <c r="B169" s="15" t="s">
        <v>321</v>
      </c>
      <c r="C169" s="16" t="s">
        <v>322</v>
      </c>
      <c r="D169" s="65"/>
      <c r="E169" s="65"/>
    </row>
    <row r="170" spans="1:5" ht="15">
      <c r="A170" s="9" t="s">
        <v>323</v>
      </c>
      <c r="B170" s="9"/>
      <c r="C170" s="10" t="s">
        <v>324</v>
      </c>
      <c r="D170" s="65">
        <f>SUM(D171:D173)</f>
        <v>0</v>
      </c>
      <c r="E170" s="65">
        <v>0</v>
      </c>
    </row>
    <row r="171" spans="1:5" ht="15">
      <c r="A171" s="14"/>
      <c r="B171" s="15" t="s">
        <v>325</v>
      </c>
      <c r="C171" s="16" t="s">
        <v>326</v>
      </c>
      <c r="D171" s="65"/>
      <c r="E171" s="65"/>
    </row>
    <row r="172" spans="1:5" ht="15">
      <c r="A172" s="14"/>
      <c r="B172" s="15" t="s">
        <v>327</v>
      </c>
      <c r="C172" s="16" t="s">
        <v>328</v>
      </c>
      <c r="D172" s="65"/>
      <c r="E172" s="65"/>
    </row>
    <row r="173" spans="1:5" ht="15">
      <c r="A173" s="14"/>
      <c r="B173" s="15" t="s">
        <v>329</v>
      </c>
      <c r="C173" s="16" t="s">
        <v>330</v>
      </c>
      <c r="D173" s="65"/>
      <c r="E173" s="65"/>
    </row>
    <row r="174" spans="1:5" ht="15.75">
      <c r="A174" s="355" t="s">
        <v>331</v>
      </c>
      <c r="B174" s="355"/>
      <c r="C174" s="13" t="s">
        <v>332</v>
      </c>
      <c r="D174" s="65">
        <v>0</v>
      </c>
      <c r="E174" s="81">
        <v>0</v>
      </c>
    </row>
    <row r="175" spans="1:5" ht="15">
      <c r="A175" s="14" t="s">
        <v>333</v>
      </c>
      <c r="B175" s="15"/>
      <c r="C175" s="10" t="s">
        <v>334</v>
      </c>
      <c r="D175" s="65"/>
      <c r="E175" s="65"/>
    </row>
    <row r="176" spans="1:5" s="74" customFormat="1" ht="18">
      <c r="A176" s="359" t="s">
        <v>335</v>
      </c>
      <c r="B176" s="359"/>
      <c r="C176" s="78"/>
      <c r="D176" s="85">
        <f>D177+D182+D194+D243+D257+D260</f>
        <v>0</v>
      </c>
      <c r="E176" s="85">
        <v>0</v>
      </c>
    </row>
    <row r="177" spans="1:5" ht="15.75">
      <c r="A177" s="360" t="s">
        <v>336</v>
      </c>
      <c r="B177" s="360"/>
      <c r="C177" s="13" t="s">
        <v>337</v>
      </c>
      <c r="D177" s="65">
        <f>D178</f>
        <v>0</v>
      </c>
      <c r="E177" s="65">
        <v>0</v>
      </c>
    </row>
    <row r="178" spans="1:5" ht="15">
      <c r="A178" s="14" t="s">
        <v>338</v>
      </c>
      <c r="B178" s="15"/>
      <c r="C178" s="10" t="s">
        <v>339</v>
      </c>
      <c r="D178" s="65">
        <f>SUM(D179:D181)</f>
        <v>0</v>
      </c>
      <c r="E178" s="65">
        <v>0</v>
      </c>
    </row>
    <row r="179" spans="1:5" ht="15">
      <c r="A179" s="15"/>
      <c r="B179" s="18" t="s">
        <v>340</v>
      </c>
      <c r="C179" s="16" t="s">
        <v>341</v>
      </c>
      <c r="D179" s="65"/>
      <c r="E179" s="65"/>
    </row>
    <row r="180" spans="1:5" ht="29.25">
      <c r="A180" s="46"/>
      <c r="B180" s="47" t="s">
        <v>342</v>
      </c>
      <c r="C180" s="16" t="s">
        <v>343</v>
      </c>
      <c r="D180" s="83"/>
      <c r="E180" s="83"/>
    </row>
    <row r="181" spans="1:5" ht="15">
      <c r="A181" s="46"/>
      <c r="B181" s="47" t="s">
        <v>344</v>
      </c>
      <c r="C181" s="16" t="s">
        <v>345</v>
      </c>
      <c r="D181" s="83"/>
      <c r="E181" s="83"/>
    </row>
    <row r="182" spans="1:5" ht="15.75">
      <c r="A182" s="14" t="s">
        <v>346</v>
      </c>
      <c r="B182" s="14"/>
      <c r="C182" s="13" t="s">
        <v>347</v>
      </c>
      <c r="D182" s="65">
        <f>D183</f>
        <v>0</v>
      </c>
      <c r="E182" s="65">
        <v>0</v>
      </c>
    </row>
    <row r="183" spans="1:5" ht="15">
      <c r="A183" s="353" t="s">
        <v>348</v>
      </c>
      <c r="B183" s="353"/>
      <c r="C183" s="10" t="s">
        <v>260</v>
      </c>
      <c r="D183" s="65">
        <f>SUM(D184:D193)</f>
        <v>0</v>
      </c>
      <c r="E183" s="65">
        <v>0</v>
      </c>
    </row>
    <row r="184" spans="1:5" ht="15">
      <c r="A184" s="14"/>
      <c r="B184" s="28" t="s">
        <v>349</v>
      </c>
      <c r="C184" s="16" t="s">
        <v>350</v>
      </c>
      <c r="D184" s="65"/>
      <c r="E184" s="65"/>
    </row>
    <row r="185" spans="1:5" ht="15">
      <c r="A185" s="14"/>
      <c r="B185" s="28" t="s">
        <v>351</v>
      </c>
      <c r="C185" s="16" t="s">
        <v>352</v>
      </c>
      <c r="D185" s="65"/>
      <c r="E185" s="65"/>
    </row>
    <row r="186" spans="1:5" ht="15">
      <c r="A186" s="14"/>
      <c r="B186" s="28" t="s">
        <v>353</v>
      </c>
      <c r="C186" s="16" t="s">
        <v>354</v>
      </c>
      <c r="D186" s="65"/>
      <c r="E186" s="65"/>
    </row>
    <row r="187" spans="1:5" ht="15">
      <c r="A187" s="14"/>
      <c r="B187" s="28" t="s">
        <v>355</v>
      </c>
      <c r="C187" s="16" t="s">
        <v>356</v>
      </c>
      <c r="D187" s="65"/>
      <c r="E187" s="65"/>
    </row>
    <row r="188" spans="1:5" ht="15">
      <c r="A188" s="14"/>
      <c r="B188" s="25" t="s">
        <v>357</v>
      </c>
      <c r="C188" s="16" t="s">
        <v>358</v>
      </c>
      <c r="D188" s="65"/>
      <c r="E188" s="65"/>
    </row>
    <row r="189" spans="1:5" ht="15">
      <c r="A189" s="48"/>
      <c r="B189" s="28" t="s">
        <v>359</v>
      </c>
      <c r="C189" s="16" t="s">
        <v>360</v>
      </c>
      <c r="D189" s="65"/>
      <c r="E189" s="65"/>
    </row>
    <row r="190" spans="1:5" ht="15">
      <c r="A190" s="48"/>
      <c r="B190" s="28" t="s">
        <v>361</v>
      </c>
      <c r="C190" s="16" t="s">
        <v>362</v>
      </c>
      <c r="D190" s="65"/>
      <c r="E190" s="65"/>
    </row>
    <row r="191" spans="1:5" ht="15">
      <c r="A191" s="48"/>
      <c r="B191" s="18" t="s">
        <v>363</v>
      </c>
      <c r="C191" s="16" t="s">
        <v>364</v>
      </c>
      <c r="D191" s="65"/>
      <c r="E191" s="65"/>
    </row>
    <row r="192" spans="1:5" ht="15">
      <c r="A192" s="48"/>
      <c r="B192" s="18" t="s">
        <v>365</v>
      </c>
      <c r="C192" s="16" t="s">
        <v>366</v>
      </c>
      <c r="D192" s="65"/>
      <c r="E192" s="65"/>
    </row>
    <row r="193" spans="1:5" ht="26.25">
      <c r="A193" s="48"/>
      <c r="B193" s="25" t="s">
        <v>367</v>
      </c>
      <c r="C193" s="16" t="s">
        <v>368</v>
      </c>
      <c r="D193" s="65"/>
      <c r="E193" s="65"/>
    </row>
    <row r="194" spans="1:5" ht="15.75">
      <c r="A194" s="361" t="s">
        <v>369</v>
      </c>
      <c r="B194" s="361"/>
      <c r="C194" s="49">
        <v>56</v>
      </c>
      <c r="D194" s="65">
        <f>D195+D199+D203+D207+D211+D215+D219+D223+D227+D231+D235+D239</f>
        <v>0</v>
      </c>
      <c r="E194" s="65">
        <v>0</v>
      </c>
    </row>
    <row r="195" spans="1:5" ht="15">
      <c r="A195" s="362" t="s">
        <v>370</v>
      </c>
      <c r="B195" s="362"/>
      <c r="C195" s="16" t="s">
        <v>371</v>
      </c>
      <c r="D195" s="65">
        <f>SUM(D196:D198)</f>
        <v>0</v>
      </c>
      <c r="E195" s="65">
        <v>0</v>
      </c>
    </row>
    <row r="196" spans="1:5" ht="15">
      <c r="A196" s="37"/>
      <c r="B196" s="50" t="s">
        <v>372</v>
      </c>
      <c r="C196" s="51" t="s">
        <v>373</v>
      </c>
      <c r="D196" s="65"/>
      <c r="E196" s="65"/>
    </row>
    <row r="197" spans="1:5" ht="15">
      <c r="A197" s="37"/>
      <c r="B197" s="50" t="s">
        <v>374</v>
      </c>
      <c r="C197" s="51" t="s">
        <v>375</v>
      </c>
      <c r="D197" s="65"/>
      <c r="E197" s="65"/>
    </row>
    <row r="198" spans="1:5" ht="15">
      <c r="A198" s="37"/>
      <c r="B198" s="50" t="s">
        <v>376</v>
      </c>
      <c r="C198" s="51" t="s">
        <v>377</v>
      </c>
      <c r="D198" s="65"/>
      <c r="E198" s="65"/>
    </row>
    <row r="199" spans="1:5" ht="15">
      <c r="A199" s="349" t="s">
        <v>378</v>
      </c>
      <c r="B199" s="349"/>
      <c r="C199" s="52" t="s">
        <v>379</v>
      </c>
      <c r="D199" s="65">
        <f>SUM(D200:D202)</f>
        <v>0</v>
      </c>
      <c r="E199" s="65">
        <v>0</v>
      </c>
    </row>
    <row r="200" spans="1:5" ht="15">
      <c r="A200" s="37"/>
      <c r="B200" s="50" t="s">
        <v>372</v>
      </c>
      <c r="C200" s="51" t="s">
        <v>380</v>
      </c>
      <c r="D200" s="65"/>
      <c r="E200" s="65"/>
    </row>
    <row r="201" spans="1:5" ht="15">
      <c r="A201" s="37"/>
      <c r="B201" s="50" t="s">
        <v>374</v>
      </c>
      <c r="C201" s="51" t="s">
        <v>381</v>
      </c>
      <c r="D201" s="65"/>
      <c r="E201" s="65"/>
    </row>
    <row r="202" spans="1:5" ht="15">
      <c r="A202" s="37"/>
      <c r="B202" s="50" t="s">
        <v>376</v>
      </c>
      <c r="C202" s="51" t="s">
        <v>382</v>
      </c>
      <c r="D202" s="65"/>
      <c r="E202" s="65"/>
    </row>
    <row r="203" spans="1:5" ht="15">
      <c r="A203" s="349" t="s">
        <v>383</v>
      </c>
      <c r="B203" s="349"/>
      <c r="C203" s="52" t="s">
        <v>384</v>
      </c>
      <c r="D203" s="65">
        <f>SUM(D204:D206)</f>
        <v>0</v>
      </c>
      <c r="E203" s="65">
        <v>0</v>
      </c>
    </row>
    <row r="204" spans="1:5" ht="15">
      <c r="A204" s="37"/>
      <c r="B204" s="50" t="s">
        <v>372</v>
      </c>
      <c r="C204" s="51" t="s">
        <v>385</v>
      </c>
      <c r="D204" s="65"/>
      <c r="E204" s="65"/>
    </row>
    <row r="205" spans="1:5" ht="15">
      <c r="A205" s="37"/>
      <c r="B205" s="50" t="s">
        <v>374</v>
      </c>
      <c r="C205" s="51" t="s">
        <v>386</v>
      </c>
      <c r="D205" s="65"/>
      <c r="E205" s="65"/>
    </row>
    <row r="206" spans="1:5" ht="15">
      <c r="A206" s="37"/>
      <c r="B206" s="50" t="s">
        <v>376</v>
      </c>
      <c r="C206" s="51" t="s">
        <v>387</v>
      </c>
      <c r="D206" s="65"/>
      <c r="E206" s="65"/>
    </row>
    <row r="207" spans="1:5" ht="15">
      <c r="A207" s="349" t="s">
        <v>388</v>
      </c>
      <c r="B207" s="349"/>
      <c r="C207" s="52" t="s">
        <v>389</v>
      </c>
      <c r="D207" s="65">
        <f>SUM(D208:D210)</f>
        <v>0</v>
      </c>
      <c r="E207" s="65">
        <v>0</v>
      </c>
    </row>
    <row r="208" spans="1:5" ht="15">
      <c r="A208" s="37"/>
      <c r="B208" s="50" t="s">
        <v>372</v>
      </c>
      <c r="C208" s="51" t="s">
        <v>390</v>
      </c>
      <c r="D208" s="65"/>
      <c r="E208" s="65"/>
    </row>
    <row r="209" spans="1:5" ht="15">
      <c r="A209" s="37"/>
      <c r="B209" s="50" t="s">
        <v>374</v>
      </c>
      <c r="C209" s="51" t="s">
        <v>391</v>
      </c>
      <c r="D209" s="65"/>
      <c r="E209" s="65"/>
    </row>
    <row r="210" spans="1:5" ht="15">
      <c r="A210" s="37"/>
      <c r="B210" s="50" t="s">
        <v>376</v>
      </c>
      <c r="C210" s="51" t="s">
        <v>392</v>
      </c>
      <c r="D210" s="65"/>
      <c r="E210" s="65"/>
    </row>
    <row r="211" spans="1:5" ht="15">
      <c r="A211" s="349" t="s">
        <v>393</v>
      </c>
      <c r="B211" s="349"/>
      <c r="C211" s="52" t="s">
        <v>394</v>
      </c>
      <c r="D211" s="65">
        <f>SUM(D212:D214)</f>
        <v>0</v>
      </c>
      <c r="E211" s="65">
        <v>0</v>
      </c>
    </row>
    <row r="212" spans="1:5" ht="15">
      <c r="A212" s="37"/>
      <c r="B212" s="50" t="s">
        <v>372</v>
      </c>
      <c r="C212" s="51" t="s">
        <v>395</v>
      </c>
      <c r="D212" s="65"/>
      <c r="E212" s="65"/>
    </row>
    <row r="213" spans="1:5" ht="15">
      <c r="A213" s="37"/>
      <c r="B213" s="50" t="s">
        <v>374</v>
      </c>
      <c r="C213" s="51" t="s">
        <v>396</v>
      </c>
      <c r="D213" s="65"/>
      <c r="E213" s="65"/>
    </row>
    <row r="214" spans="1:5" ht="15">
      <c r="A214" s="37"/>
      <c r="B214" s="50" t="s">
        <v>376</v>
      </c>
      <c r="C214" s="51" t="s">
        <v>397</v>
      </c>
      <c r="D214" s="65"/>
      <c r="E214" s="65"/>
    </row>
    <row r="215" spans="1:5" ht="15">
      <c r="A215" s="349" t="s">
        <v>398</v>
      </c>
      <c r="B215" s="349"/>
      <c r="C215" s="52" t="s">
        <v>399</v>
      </c>
      <c r="D215" s="65">
        <f>SUM(D216:D218)</f>
        <v>0</v>
      </c>
      <c r="E215" s="65">
        <v>0</v>
      </c>
    </row>
    <row r="216" spans="1:5" ht="15">
      <c r="A216" s="37"/>
      <c r="B216" s="50" t="s">
        <v>372</v>
      </c>
      <c r="C216" s="51" t="s">
        <v>400</v>
      </c>
      <c r="D216" s="65"/>
      <c r="E216" s="65"/>
    </row>
    <row r="217" spans="1:5" ht="15">
      <c r="A217" s="37"/>
      <c r="B217" s="50" t="s">
        <v>374</v>
      </c>
      <c r="C217" s="51" t="s">
        <v>401</v>
      </c>
      <c r="D217" s="65"/>
      <c r="E217" s="65"/>
    </row>
    <row r="218" spans="1:5" ht="15">
      <c r="A218" s="37"/>
      <c r="B218" s="50" t="s">
        <v>376</v>
      </c>
      <c r="C218" s="51" t="s">
        <v>402</v>
      </c>
      <c r="D218" s="65"/>
      <c r="E218" s="65"/>
    </row>
    <row r="219" spans="1:5" ht="15">
      <c r="A219" s="349" t="s">
        <v>403</v>
      </c>
      <c r="B219" s="349"/>
      <c r="C219" s="52" t="s">
        <v>404</v>
      </c>
      <c r="D219" s="65">
        <f>SUM(D220:D222)</f>
        <v>0</v>
      </c>
      <c r="E219" s="65">
        <v>0</v>
      </c>
    </row>
    <row r="220" spans="1:5" ht="15">
      <c r="A220" s="37"/>
      <c r="B220" s="50" t="s">
        <v>372</v>
      </c>
      <c r="C220" s="51" t="s">
        <v>405</v>
      </c>
      <c r="D220" s="65"/>
      <c r="E220" s="65"/>
    </row>
    <row r="221" spans="1:5" ht="15">
      <c r="A221" s="37"/>
      <c r="B221" s="50" t="s">
        <v>374</v>
      </c>
      <c r="C221" s="51" t="s">
        <v>406</v>
      </c>
      <c r="D221" s="65"/>
      <c r="E221" s="65"/>
    </row>
    <row r="222" spans="1:5" ht="15">
      <c r="A222" s="37"/>
      <c r="B222" s="50" t="s">
        <v>376</v>
      </c>
      <c r="C222" s="51" t="s">
        <v>407</v>
      </c>
      <c r="D222" s="65"/>
      <c r="E222" s="65"/>
    </row>
    <row r="223" spans="1:5" ht="15">
      <c r="A223" s="350" t="s">
        <v>408</v>
      </c>
      <c r="B223" s="351"/>
      <c r="C223" s="52" t="s">
        <v>409</v>
      </c>
      <c r="D223" s="65">
        <f>SUM(D224:D226)</f>
        <v>0</v>
      </c>
      <c r="E223" s="65">
        <v>0</v>
      </c>
    </row>
    <row r="224" spans="1:5" ht="15">
      <c r="A224" s="53"/>
      <c r="B224" s="50" t="s">
        <v>372</v>
      </c>
      <c r="C224" s="52" t="s">
        <v>410</v>
      </c>
      <c r="D224" s="65"/>
      <c r="E224" s="65"/>
    </row>
    <row r="225" spans="1:5" ht="15">
      <c r="A225" s="53"/>
      <c r="B225" s="50" t="s">
        <v>374</v>
      </c>
      <c r="C225" s="52" t="s">
        <v>411</v>
      </c>
      <c r="D225" s="65"/>
      <c r="E225" s="65"/>
    </row>
    <row r="226" spans="1:5" ht="15">
      <c r="A226" s="53"/>
      <c r="B226" s="50" t="s">
        <v>376</v>
      </c>
      <c r="C226" s="52" t="s">
        <v>412</v>
      </c>
      <c r="D226" s="65"/>
      <c r="E226" s="65"/>
    </row>
    <row r="227" spans="1:5" ht="15">
      <c r="A227" s="350" t="s">
        <v>413</v>
      </c>
      <c r="B227" s="351"/>
      <c r="C227" s="52" t="s">
        <v>414</v>
      </c>
      <c r="D227" s="65">
        <f>SUM(D228:D230)</f>
        <v>0</v>
      </c>
      <c r="E227" s="65">
        <v>0</v>
      </c>
    </row>
    <row r="228" spans="1:5" ht="15">
      <c r="A228" s="53"/>
      <c r="B228" s="50" t="s">
        <v>372</v>
      </c>
      <c r="C228" s="52" t="s">
        <v>415</v>
      </c>
      <c r="D228" s="65"/>
      <c r="E228" s="65"/>
    </row>
    <row r="229" spans="1:5" ht="15">
      <c r="A229" s="53"/>
      <c r="B229" s="50" t="s">
        <v>374</v>
      </c>
      <c r="C229" s="52" t="s">
        <v>416</v>
      </c>
      <c r="D229" s="65"/>
      <c r="E229" s="65"/>
    </row>
    <row r="230" spans="1:5" ht="15">
      <c r="A230" s="53"/>
      <c r="B230" s="50" t="s">
        <v>376</v>
      </c>
      <c r="C230" s="52" t="s">
        <v>417</v>
      </c>
      <c r="D230" s="65"/>
      <c r="E230" s="65"/>
    </row>
    <row r="231" spans="1:5" ht="15">
      <c r="A231" s="356" t="s">
        <v>418</v>
      </c>
      <c r="B231" s="356"/>
      <c r="C231" s="52" t="s">
        <v>419</v>
      </c>
      <c r="D231" s="65">
        <f>SUM(D232:D234)</f>
        <v>0</v>
      </c>
      <c r="E231" s="65">
        <v>0</v>
      </c>
    </row>
    <row r="232" spans="1:5" ht="15">
      <c r="A232" s="54"/>
      <c r="B232" s="50" t="s">
        <v>372</v>
      </c>
      <c r="C232" s="52" t="s">
        <v>420</v>
      </c>
      <c r="D232" s="65"/>
      <c r="E232" s="65"/>
    </row>
    <row r="233" spans="1:5" ht="15">
      <c r="A233" s="54"/>
      <c r="B233" s="50" t="s">
        <v>374</v>
      </c>
      <c r="C233" s="52" t="s">
        <v>421</v>
      </c>
      <c r="D233" s="65"/>
      <c r="E233" s="65"/>
    </row>
    <row r="234" spans="1:5" ht="15">
      <c r="A234" s="54"/>
      <c r="B234" s="50" t="s">
        <v>376</v>
      </c>
      <c r="C234" s="52" t="s">
        <v>422</v>
      </c>
      <c r="D234" s="65"/>
      <c r="E234" s="65"/>
    </row>
    <row r="235" spans="1:5" ht="15">
      <c r="A235" s="356" t="s">
        <v>423</v>
      </c>
      <c r="B235" s="356"/>
      <c r="C235" s="52" t="s">
        <v>424</v>
      </c>
      <c r="D235" s="65">
        <f>SUM(D236:D238)</f>
        <v>0</v>
      </c>
      <c r="E235" s="65">
        <v>0</v>
      </c>
    </row>
    <row r="236" spans="1:5" ht="15">
      <c r="A236" s="54"/>
      <c r="B236" s="50" t="s">
        <v>372</v>
      </c>
      <c r="C236" s="52" t="s">
        <v>425</v>
      </c>
      <c r="D236" s="65"/>
      <c r="E236" s="65"/>
    </row>
    <row r="237" spans="1:5" ht="15">
      <c r="A237" s="54"/>
      <c r="B237" s="50" t="s">
        <v>374</v>
      </c>
      <c r="C237" s="52" t="s">
        <v>426</v>
      </c>
      <c r="D237" s="65"/>
      <c r="E237" s="65"/>
    </row>
    <row r="238" spans="1:5" ht="15">
      <c r="A238" s="54"/>
      <c r="B238" s="50" t="s">
        <v>376</v>
      </c>
      <c r="C238" s="52" t="s">
        <v>427</v>
      </c>
      <c r="D238" s="65"/>
      <c r="E238" s="65"/>
    </row>
    <row r="239" spans="1:5" ht="15">
      <c r="A239" s="356" t="s">
        <v>428</v>
      </c>
      <c r="B239" s="356"/>
      <c r="C239" s="52" t="s">
        <v>429</v>
      </c>
      <c r="D239" s="65">
        <f>SUM(D240:D242)</f>
        <v>0</v>
      </c>
      <c r="E239" s="65">
        <v>0</v>
      </c>
    </row>
    <row r="240" spans="1:5" ht="15">
      <c r="A240" s="54"/>
      <c r="B240" s="50" t="s">
        <v>372</v>
      </c>
      <c r="C240" s="52" t="s">
        <v>430</v>
      </c>
      <c r="D240" s="65"/>
      <c r="E240" s="65"/>
    </row>
    <row r="241" spans="1:5" ht="15">
      <c r="A241" s="54"/>
      <c r="B241" s="50" t="s">
        <v>374</v>
      </c>
      <c r="C241" s="52" t="s">
        <v>431</v>
      </c>
      <c r="D241" s="65"/>
      <c r="E241" s="65"/>
    </row>
    <row r="242" spans="1:5" ht="15">
      <c r="A242" s="54"/>
      <c r="B242" s="50" t="s">
        <v>376</v>
      </c>
      <c r="C242" s="52" t="s">
        <v>432</v>
      </c>
      <c r="D242" s="65"/>
      <c r="E242" s="65"/>
    </row>
    <row r="243" spans="1:5" ht="15.75">
      <c r="A243" s="40" t="s">
        <v>433</v>
      </c>
      <c r="B243" s="55"/>
      <c r="C243" s="13" t="s">
        <v>434</v>
      </c>
      <c r="D243" s="65">
        <f>D244+D253+D256</f>
        <v>0</v>
      </c>
      <c r="E243" s="65">
        <v>0</v>
      </c>
    </row>
    <row r="244" spans="1:5" ht="15">
      <c r="A244" s="20" t="s">
        <v>435</v>
      </c>
      <c r="B244" s="18"/>
      <c r="C244" s="56">
        <v>71</v>
      </c>
      <c r="D244" s="65">
        <f>D245+D250+D252</f>
        <v>0</v>
      </c>
      <c r="E244" s="65">
        <v>0</v>
      </c>
    </row>
    <row r="245" spans="1:5" ht="15">
      <c r="A245" s="14" t="s">
        <v>436</v>
      </c>
      <c r="B245" s="18"/>
      <c r="C245" s="56" t="s">
        <v>437</v>
      </c>
      <c r="D245" s="65">
        <f>D246+D247+D248+D249</f>
        <v>0</v>
      </c>
      <c r="E245" s="65">
        <v>0</v>
      </c>
    </row>
    <row r="246" spans="1:5" ht="15">
      <c r="A246" s="14"/>
      <c r="B246" s="18" t="s">
        <v>438</v>
      </c>
      <c r="C246" s="57" t="s">
        <v>439</v>
      </c>
      <c r="D246" s="65"/>
      <c r="E246" s="65"/>
    </row>
    <row r="247" spans="1:5" ht="15">
      <c r="A247" s="58"/>
      <c r="B247" s="25" t="s">
        <v>440</v>
      </c>
      <c r="C247" s="57" t="s">
        <v>441</v>
      </c>
      <c r="D247" s="65"/>
      <c r="E247" s="65"/>
    </row>
    <row r="248" spans="1:5" ht="15">
      <c r="A248" s="14"/>
      <c r="B248" s="15" t="s">
        <v>442</v>
      </c>
      <c r="C248" s="57" t="s">
        <v>443</v>
      </c>
      <c r="D248" s="65"/>
      <c r="E248" s="65"/>
    </row>
    <row r="249" spans="1:5" ht="15">
      <c r="A249" s="14"/>
      <c r="B249" s="15" t="s">
        <v>444</v>
      </c>
      <c r="C249" s="57" t="s">
        <v>445</v>
      </c>
      <c r="D249" s="65"/>
      <c r="E249" s="65"/>
    </row>
    <row r="250" spans="1:5" ht="15">
      <c r="A250" s="14" t="s">
        <v>446</v>
      </c>
      <c r="B250" s="14"/>
      <c r="C250" s="56" t="s">
        <v>447</v>
      </c>
      <c r="D250" s="65">
        <f>D251</f>
        <v>0</v>
      </c>
      <c r="E250" s="65">
        <v>0</v>
      </c>
    </row>
    <row r="251" spans="1:5" ht="15">
      <c r="A251" s="14"/>
      <c r="B251" s="15" t="s">
        <v>448</v>
      </c>
      <c r="C251" s="57" t="s">
        <v>449</v>
      </c>
      <c r="D251" s="65"/>
      <c r="E251" s="65"/>
    </row>
    <row r="252" spans="1:5" ht="15">
      <c r="A252" s="14" t="s">
        <v>450</v>
      </c>
      <c r="B252" s="15"/>
      <c r="C252" s="56" t="s">
        <v>451</v>
      </c>
      <c r="D252" s="65"/>
      <c r="E252" s="65"/>
    </row>
    <row r="253" spans="1:5" ht="15">
      <c r="A253" s="20" t="s">
        <v>452</v>
      </c>
      <c r="B253" s="15"/>
      <c r="C253" s="56">
        <v>72</v>
      </c>
      <c r="D253" s="65">
        <f>D254</f>
        <v>0</v>
      </c>
      <c r="E253" s="65">
        <v>0</v>
      </c>
    </row>
    <row r="254" spans="1:5" ht="15">
      <c r="A254" s="59" t="s">
        <v>453</v>
      </c>
      <c r="B254" s="59"/>
      <c r="C254" s="56" t="s">
        <v>454</v>
      </c>
      <c r="D254" s="65">
        <f>D255</f>
        <v>0</v>
      </c>
      <c r="E254" s="65">
        <v>0</v>
      </c>
    </row>
    <row r="255" spans="1:5" ht="15">
      <c r="A255" s="59"/>
      <c r="B255" s="15" t="s">
        <v>455</v>
      </c>
      <c r="C255" s="16" t="s">
        <v>456</v>
      </c>
      <c r="D255" s="65"/>
      <c r="E255" s="65"/>
    </row>
    <row r="256" spans="1:5" ht="15">
      <c r="A256" s="59" t="s">
        <v>457</v>
      </c>
      <c r="B256" s="59"/>
      <c r="C256" s="60">
        <v>75</v>
      </c>
      <c r="D256" s="65"/>
      <c r="E256" s="65"/>
    </row>
    <row r="257" spans="1:5" ht="15">
      <c r="A257" s="40" t="s">
        <v>458</v>
      </c>
      <c r="B257" s="41"/>
      <c r="C257" s="10" t="s">
        <v>304</v>
      </c>
      <c r="D257" s="65">
        <f>D258</f>
        <v>0</v>
      </c>
      <c r="E257" s="65">
        <v>0</v>
      </c>
    </row>
    <row r="258" spans="1:5" ht="15.75">
      <c r="A258" s="43" t="s">
        <v>459</v>
      </c>
      <c r="B258" s="12"/>
      <c r="C258" s="13" t="s">
        <v>312</v>
      </c>
      <c r="D258" s="65">
        <f>D259</f>
        <v>0</v>
      </c>
      <c r="E258" s="65">
        <v>0</v>
      </c>
    </row>
    <row r="259" spans="1:5" ht="15">
      <c r="A259" s="338" t="s">
        <v>460</v>
      </c>
      <c r="B259" s="338"/>
      <c r="C259" s="10" t="s">
        <v>461</v>
      </c>
      <c r="D259" s="65"/>
      <c r="E259" s="65"/>
    </row>
    <row r="260" spans="1:5" ht="15.75">
      <c r="A260" s="357" t="s">
        <v>462</v>
      </c>
      <c r="B260" s="357"/>
      <c r="C260" s="13" t="s">
        <v>332</v>
      </c>
      <c r="D260" s="65">
        <v>0</v>
      </c>
      <c r="E260" s="65">
        <v>0</v>
      </c>
    </row>
    <row r="261" spans="1:5" ht="15">
      <c r="A261" s="14" t="s">
        <v>333</v>
      </c>
      <c r="B261" s="15"/>
      <c r="C261" s="10" t="s">
        <v>334</v>
      </c>
      <c r="D261" s="65"/>
      <c r="E261" s="65"/>
    </row>
  </sheetData>
  <sheetProtection/>
  <mergeCells count="40">
    <mergeCell ref="A138:B138"/>
    <mergeCell ref="A124:B124"/>
    <mergeCell ref="A77:B77"/>
    <mergeCell ref="A85:B85"/>
    <mergeCell ref="A93:B93"/>
    <mergeCell ref="A125:B125"/>
    <mergeCell ref="F7:H7"/>
    <mergeCell ref="A9:B10"/>
    <mergeCell ref="C9:C10"/>
    <mergeCell ref="A11:B11"/>
    <mergeCell ref="A76:B76"/>
    <mergeCell ref="B5:E5"/>
    <mergeCell ref="A6:E6"/>
    <mergeCell ref="B7:E7"/>
    <mergeCell ref="A48:B48"/>
    <mergeCell ref="A12:B12"/>
    <mergeCell ref="A140:B140"/>
    <mergeCell ref="A149:B149"/>
    <mergeCell ref="A153:B153"/>
    <mergeCell ref="A154:B154"/>
    <mergeCell ref="A176:B176"/>
    <mergeCell ref="A177:B177"/>
    <mergeCell ref="A162:B162"/>
    <mergeCell ref="A174:B174"/>
    <mergeCell ref="A259:B259"/>
    <mergeCell ref="A260:B260"/>
    <mergeCell ref="A183:B183"/>
    <mergeCell ref="A194:B194"/>
    <mergeCell ref="A195:B195"/>
    <mergeCell ref="A199:B199"/>
    <mergeCell ref="A203:B203"/>
    <mergeCell ref="A207:B207"/>
    <mergeCell ref="A227:B227"/>
    <mergeCell ref="A231:B231"/>
    <mergeCell ref="A235:B235"/>
    <mergeCell ref="A239:B239"/>
    <mergeCell ref="A211:B211"/>
    <mergeCell ref="A215:B215"/>
    <mergeCell ref="A219:B219"/>
    <mergeCell ref="A223:B223"/>
  </mergeCells>
  <printOptions/>
  <pageMargins left="0.41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1"/>
  <sheetViews>
    <sheetView zoomScalePageLayoutView="0" workbookViewId="0" topLeftCell="A1">
      <selection activeCell="B1" sqref="B1:B4"/>
    </sheetView>
  </sheetViews>
  <sheetFormatPr defaultColWidth="9.140625" defaultRowHeight="15"/>
  <cols>
    <col min="1" max="1" width="4.140625" style="0" customWidth="1"/>
    <col min="2" max="2" width="51.421875" style="0" customWidth="1"/>
    <col min="3" max="3" width="10.8515625" style="0" customWidth="1"/>
    <col min="4" max="4" width="13.28125" style="0" customWidth="1"/>
    <col min="5" max="5" width="12.28125" style="0" customWidth="1"/>
    <col min="7" max="8" width="0" style="0" hidden="1" customWidth="1"/>
  </cols>
  <sheetData>
    <row r="1" spans="1:8" ht="15">
      <c r="A1" s="1"/>
      <c r="B1" s="98" t="s">
        <v>494</v>
      </c>
      <c r="C1" s="2"/>
      <c r="D1" s="2"/>
      <c r="E1" s="2"/>
      <c r="F1" s="1"/>
      <c r="G1" s="1"/>
      <c r="H1" s="1"/>
    </row>
    <row r="2" spans="1:8" ht="15">
      <c r="A2" s="1"/>
      <c r="B2" s="100" t="s">
        <v>495</v>
      </c>
      <c r="C2" s="2"/>
      <c r="D2" s="2"/>
      <c r="E2" s="2"/>
      <c r="F2" s="1"/>
      <c r="G2" s="1"/>
      <c r="H2" s="1"/>
    </row>
    <row r="3" spans="1:8" ht="15">
      <c r="A3" s="1"/>
      <c r="B3" s="100" t="s">
        <v>496</v>
      </c>
      <c r="C3" s="2"/>
      <c r="D3" s="2"/>
      <c r="E3" s="2"/>
      <c r="F3" s="1"/>
      <c r="G3" s="1"/>
      <c r="H3" s="1"/>
    </row>
    <row r="4" spans="1:8" ht="15">
      <c r="A4" s="1"/>
      <c r="B4" s="98" t="s">
        <v>0</v>
      </c>
      <c r="C4" s="2"/>
      <c r="D4" s="2"/>
      <c r="E4" s="2"/>
      <c r="F4" s="1"/>
      <c r="G4" s="1"/>
      <c r="H4" s="1"/>
    </row>
    <row r="5" spans="1:8" ht="15">
      <c r="A5" s="1"/>
      <c r="B5" s="333" t="s">
        <v>1</v>
      </c>
      <c r="C5" s="333"/>
      <c r="D5" s="333"/>
      <c r="E5" s="333"/>
      <c r="F5" s="1"/>
      <c r="G5" s="1"/>
      <c r="H5" s="1"/>
    </row>
    <row r="6" spans="1:8" ht="15">
      <c r="A6" s="333" t="s">
        <v>2</v>
      </c>
      <c r="B6" s="333"/>
      <c r="C6" s="333"/>
      <c r="D6" s="333"/>
      <c r="E6" s="333"/>
      <c r="F6" s="1"/>
      <c r="G6" s="1"/>
      <c r="H6" s="1"/>
    </row>
    <row r="7" spans="1:8" ht="15">
      <c r="A7" s="363" t="s">
        <v>489</v>
      </c>
      <c r="B7" s="363"/>
      <c r="C7" s="363"/>
      <c r="D7" s="363"/>
      <c r="E7" s="363"/>
      <c r="F7" s="339"/>
      <c r="G7" s="339"/>
      <c r="H7" s="339"/>
    </row>
    <row r="8" spans="1:8" ht="15">
      <c r="A8" s="1"/>
      <c r="B8" s="3"/>
      <c r="C8" s="3"/>
      <c r="D8" s="3"/>
      <c r="E8" s="5" t="s">
        <v>3</v>
      </c>
      <c r="F8" s="1"/>
      <c r="G8" s="1"/>
      <c r="H8" s="1"/>
    </row>
    <row r="9" spans="1:8" ht="26.25">
      <c r="A9" s="365" t="s">
        <v>4</v>
      </c>
      <c r="B9" s="366"/>
      <c r="C9" s="369" t="s">
        <v>5</v>
      </c>
      <c r="D9" s="61" t="s">
        <v>469</v>
      </c>
      <c r="E9" s="63" t="s">
        <v>6</v>
      </c>
      <c r="F9" s="1"/>
      <c r="G9" s="92" t="s">
        <v>470</v>
      </c>
      <c r="H9" s="92">
        <v>201</v>
      </c>
    </row>
    <row r="10" spans="1:8" ht="15">
      <c r="A10" s="367"/>
      <c r="B10" s="368"/>
      <c r="C10" s="370"/>
      <c r="D10" s="62">
        <v>2011</v>
      </c>
      <c r="E10" s="62">
        <v>2012</v>
      </c>
      <c r="F10" s="1"/>
      <c r="G10" s="1"/>
      <c r="H10" s="1"/>
    </row>
    <row r="11" spans="1:8" ht="15.75">
      <c r="A11" s="371" t="s">
        <v>7</v>
      </c>
      <c r="B11" s="371"/>
      <c r="C11" s="6"/>
      <c r="D11" s="7">
        <f>D12+D176</f>
        <v>0</v>
      </c>
      <c r="E11" s="7">
        <f>E12+E176</f>
        <v>174.95</v>
      </c>
      <c r="F11" s="1"/>
      <c r="G11" s="1"/>
      <c r="H11" s="96">
        <f>H9-E11</f>
        <v>26.05000000000001</v>
      </c>
    </row>
    <row r="12" spans="1:8" s="74" customFormat="1" ht="15.75">
      <c r="A12" s="337" t="s">
        <v>8</v>
      </c>
      <c r="B12" s="337"/>
      <c r="C12" s="75"/>
      <c r="D12" s="76">
        <f>D13+D160+D174</f>
        <v>0</v>
      </c>
      <c r="E12" s="76">
        <f>E13+E160+E174</f>
        <v>174.95</v>
      </c>
      <c r="F12" s="73"/>
      <c r="G12" s="73"/>
      <c r="H12" s="73"/>
    </row>
    <row r="13" spans="1:8" ht="15">
      <c r="A13" s="8" t="s">
        <v>9</v>
      </c>
      <c r="B13" s="9"/>
      <c r="C13" s="10" t="s">
        <v>10</v>
      </c>
      <c r="D13" s="7">
        <f>D14+D48</f>
        <v>0</v>
      </c>
      <c r="E13" s="7">
        <f>E14+E48</f>
        <v>174.95</v>
      </c>
      <c r="F13" s="1"/>
      <c r="G13" s="1"/>
      <c r="H13" s="1"/>
    </row>
    <row r="14" spans="1:8" ht="15.75">
      <c r="A14" s="11" t="s">
        <v>11</v>
      </c>
      <c r="B14" s="12"/>
      <c r="C14" s="13" t="s">
        <v>12</v>
      </c>
      <c r="D14" s="19">
        <f>D15+D33+D41</f>
        <v>0</v>
      </c>
      <c r="E14" s="19">
        <f>E15+E33+E41</f>
        <v>88.77</v>
      </c>
      <c r="F14" s="4"/>
      <c r="G14" s="4"/>
      <c r="H14" s="4"/>
    </row>
    <row r="15" spans="1:8" ht="15">
      <c r="A15" s="14" t="s">
        <v>13</v>
      </c>
      <c r="B15" s="14"/>
      <c r="C15" s="10" t="s">
        <v>14</v>
      </c>
      <c r="D15" s="19">
        <f>SUM(D16:D32)</f>
        <v>0</v>
      </c>
      <c r="E15" s="19">
        <f>SUM(E16:E32)</f>
        <v>69.63</v>
      </c>
      <c r="F15" s="1"/>
      <c r="G15" s="1"/>
      <c r="H15" s="1"/>
    </row>
    <row r="16" spans="1:8" ht="15">
      <c r="A16" s="9"/>
      <c r="B16" s="15" t="s">
        <v>15</v>
      </c>
      <c r="C16" s="16" t="s">
        <v>16</v>
      </c>
      <c r="D16" s="19"/>
      <c r="E16" s="19">
        <v>64.1</v>
      </c>
      <c r="F16" s="1"/>
      <c r="G16" s="1"/>
      <c r="H16" s="1"/>
    </row>
    <row r="17" spans="1:5" ht="15">
      <c r="A17" s="17"/>
      <c r="B17" s="15" t="s">
        <v>17</v>
      </c>
      <c r="C17" s="16" t="s">
        <v>18</v>
      </c>
      <c r="D17" s="86"/>
      <c r="E17" s="19"/>
    </row>
    <row r="18" spans="1:5" ht="15">
      <c r="A18" s="17"/>
      <c r="B18" s="15" t="s">
        <v>19</v>
      </c>
      <c r="C18" s="16" t="s">
        <v>20</v>
      </c>
      <c r="D18" s="86"/>
      <c r="E18" s="86"/>
    </row>
    <row r="19" spans="1:5" ht="15">
      <c r="A19" s="17"/>
      <c r="B19" s="15" t="s">
        <v>21</v>
      </c>
      <c r="C19" s="16" t="s">
        <v>22</v>
      </c>
      <c r="D19" s="86"/>
      <c r="E19" s="86"/>
    </row>
    <row r="20" spans="1:5" ht="15">
      <c r="A20" s="9"/>
      <c r="B20" s="15" t="s">
        <v>23</v>
      </c>
      <c r="C20" s="16" t="s">
        <v>24</v>
      </c>
      <c r="D20" s="19"/>
      <c r="E20" s="19">
        <v>5.53</v>
      </c>
    </row>
    <row r="21" spans="1:5" ht="15">
      <c r="A21" s="9"/>
      <c r="B21" s="15" t="s">
        <v>25</v>
      </c>
      <c r="C21" s="16" t="s">
        <v>26</v>
      </c>
      <c r="D21" s="19"/>
      <c r="E21" s="19"/>
    </row>
    <row r="22" spans="1:5" ht="15">
      <c r="A22" s="9"/>
      <c r="B22" s="15" t="s">
        <v>27</v>
      </c>
      <c r="C22" s="16" t="s">
        <v>28</v>
      </c>
      <c r="D22" s="19"/>
      <c r="E22" s="19"/>
    </row>
    <row r="23" spans="1:5" ht="15">
      <c r="A23" s="9"/>
      <c r="B23" s="15" t="s">
        <v>29</v>
      </c>
      <c r="C23" s="16" t="s">
        <v>30</v>
      </c>
      <c r="D23" s="19"/>
      <c r="E23" s="19"/>
    </row>
    <row r="24" spans="1:5" ht="15">
      <c r="A24" s="9"/>
      <c r="B24" s="15" t="s">
        <v>31</v>
      </c>
      <c r="C24" s="16" t="s">
        <v>32</v>
      </c>
      <c r="D24" s="19"/>
      <c r="E24" s="19"/>
    </row>
    <row r="25" spans="1:5" ht="15">
      <c r="A25" s="9"/>
      <c r="B25" s="15" t="s">
        <v>33</v>
      </c>
      <c r="C25" s="16" t="s">
        <v>34</v>
      </c>
      <c r="D25" s="19"/>
      <c r="E25" s="19"/>
    </row>
    <row r="26" spans="1:5" ht="15">
      <c r="A26" s="9"/>
      <c r="B26" s="15" t="s">
        <v>35</v>
      </c>
      <c r="C26" s="16" t="s">
        <v>36</v>
      </c>
      <c r="D26" s="19"/>
      <c r="E26" s="19"/>
    </row>
    <row r="27" spans="1:5" ht="15">
      <c r="A27" s="9"/>
      <c r="B27" s="15" t="s">
        <v>37</v>
      </c>
      <c r="C27" s="16" t="s">
        <v>38</v>
      </c>
      <c r="D27" s="19"/>
      <c r="E27" s="19"/>
    </row>
    <row r="28" spans="1:5" ht="15">
      <c r="A28" s="14"/>
      <c r="B28" s="18" t="s">
        <v>39</v>
      </c>
      <c r="C28" s="16" t="s">
        <v>40</v>
      </c>
      <c r="D28" s="19"/>
      <c r="E28" s="19"/>
    </row>
    <row r="29" spans="1:5" ht="15">
      <c r="A29" s="14"/>
      <c r="B29" s="18" t="s">
        <v>41</v>
      </c>
      <c r="C29" s="16" t="s">
        <v>42</v>
      </c>
      <c r="D29" s="19"/>
      <c r="E29" s="19"/>
    </row>
    <row r="30" spans="1:5" ht="15">
      <c r="A30" s="14"/>
      <c r="B30" s="18" t="s">
        <v>43</v>
      </c>
      <c r="C30" s="16" t="s">
        <v>44</v>
      </c>
      <c r="D30" s="19"/>
      <c r="E30" s="19"/>
    </row>
    <row r="31" spans="1:5" ht="15">
      <c r="A31" s="14"/>
      <c r="B31" s="18" t="s">
        <v>45</v>
      </c>
      <c r="C31" s="16" t="s">
        <v>46</v>
      </c>
      <c r="D31" s="19"/>
      <c r="E31" s="19"/>
    </row>
    <row r="32" spans="1:5" ht="15">
      <c r="A32" s="14"/>
      <c r="B32" s="15" t="s">
        <v>47</v>
      </c>
      <c r="C32" s="16" t="s">
        <v>48</v>
      </c>
      <c r="D32" s="19"/>
      <c r="E32" s="19"/>
    </row>
    <row r="33" spans="1:5" ht="15">
      <c r="A33" s="14" t="s">
        <v>49</v>
      </c>
      <c r="B33" s="15"/>
      <c r="C33" s="10" t="s">
        <v>50</v>
      </c>
      <c r="D33" s="19">
        <f>SUM(D34:D40)</f>
        <v>0</v>
      </c>
      <c r="E33" s="19">
        <v>0</v>
      </c>
    </row>
    <row r="34" spans="1:5" ht="15">
      <c r="A34" s="14"/>
      <c r="B34" s="15" t="s">
        <v>51</v>
      </c>
      <c r="C34" s="16" t="s">
        <v>52</v>
      </c>
      <c r="D34" s="19"/>
      <c r="E34" s="19"/>
    </row>
    <row r="35" spans="1:5" ht="15">
      <c r="A35" s="14"/>
      <c r="B35" s="15" t="s">
        <v>53</v>
      </c>
      <c r="C35" s="16" t="s">
        <v>54</v>
      </c>
      <c r="D35" s="19"/>
      <c r="E35" s="19"/>
    </row>
    <row r="36" spans="1:5" ht="15">
      <c r="A36" s="14"/>
      <c r="B36" s="15" t="s">
        <v>55</v>
      </c>
      <c r="C36" s="16" t="s">
        <v>56</v>
      </c>
      <c r="D36" s="19"/>
      <c r="E36" s="19"/>
    </row>
    <row r="37" spans="1:5" ht="15">
      <c r="A37" s="14"/>
      <c r="B37" s="15" t="s">
        <v>57</v>
      </c>
      <c r="C37" s="16" t="s">
        <v>58</v>
      </c>
      <c r="D37" s="19"/>
      <c r="E37" s="19"/>
    </row>
    <row r="38" spans="1:5" ht="15">
      <c r="A38" s="14"/>
      <c r="B38" s="18" t="s">
        <v>59</v>
      </c>
      <c r="C38" s="16" t="s">
        <v>60</v>
      </c>
      <c r="D38" s="19"/>
      <c r="E38" s="19"/>
    </row>
    <row r="39" spans="1:5" ht="15">
      <c r="A39" s="14"/>
      <c r="B39" s="18" t="s">
        <v>61</v>
      </c>
      <c r="C39" s="16" t="s">
        <v>62</v>
      </c>
      <c r="D39" s="19"/>
      <c r="E39" s="19"/>
    </row>
    <row r="40" spans="1:5" ht="15">
      <c r="A40" s="9"/>
      <c r="B40" s="15" t="s">
        <v>63</v>
      </c>
      <c r="C40" s="16" t="s">
        <v>64</v>
      </c>
      <c r="D40" s="19"/>
      <c r="E40" s="19"/>
    </row>
    <row r="41" spans="1:5" ht="15">
      <c r="A41" s="20" t="s">
        <v>65</v>
      </c>
      <c r="B41" s="18"/>
      <c r="C41" s="10" t="s">
        <v>66</v>
      </c>
      <c r="D41" s="19">
        <f>SUM(D42:D47)</f>
        <v>0</v>
      </c>
      <c r="E41" s="19">
        <f>SUM(E42:E47)</f>
        <v>19.14</v>
      </c>
    </row>
    <row r="42" spans="1:5" ht="15">
      <c r="A42" s="14"/>
      <c r="B42" s="21" t="s">
        <v>67</v>
      </c>
      <c r="C42" s="16" t="s">
        <v>68</v>
      </c>
      <c r="D42" s="19"/>
      <c r="E42" s="19">
        <v>14.48</v>
      </c>
    </row>
    <row r="43" spans="1:5" ht="15">
      <c r="A43" s="20"/>
      <c r="B43" s="18" t="s">
        <v>69</v>
      </c>
      <c r="C43" s="16" t="s">
        <v>70</v>
      </c>
      <c r="D43" s="19"/>
      <c r="E43" s="19">
        <v>0.35</v>
      </c>
    </row>
    <row r="44" spans="1:5" ht="15">
      <c r="A44" s="20"/>
      <c r="B44" s="18" t="s">
        <v>71</v>
      </c>
      <c r="C44" s="16" t="s">
        <v>72</v>
      </c>
      <c r="D44" s="19"/>
      <c r="E44" s="19">
        <v>3.62</v>
      </c>
    </row>
    <row r="45" spans="1:5" ht="25.5">
      <c r="A45" s="20"/>
      <c r="B45" s="22" t="s">
        <v>73</v>
      </c>
      <c r="C45" s="16" t="s">
        <v>74</v>
      </c>
      <c r="D45" s="19"/>
      <c r="E45" s="19">
        <v>0.1</v>
      </c>
    </row>
    <row r="46" spans="1:5" ht="15">
      <c r="A46" s="20"/>
      <c r="B46" s="22" t="s">
        <v>75</v>
      </c>
      <c r="C46" s="16" t="s">
        <v>76</v>
      </c>
      <c r="D46" s="19"/>
      <c r="E46" s="19"/>
    </row>
    <row r="47" spans="1:5" ht="15">
      <c r="A47" s="20"/>
      <c r="B47" s="18" t="s">
        <v>77</v>
      </c>
      <c r="C47" s="16" t="s">
        <v>78</v>
      </c>
      <c r="D47" s="19"/>
      <c r="E47" s="19">
        <v>0.59</v>
      </c>
    </row>
    <row r="48" spans="1:5" ht="15.75">
      <c r="A48" s="347" t="s">
        <v>79</v>
      </c>
      <c r="B48" s="347"/>
      <c r="C48" s="13" t="s">
        <v>80</v>
      </c>
      <c r="D48" s="19">
        <f>D49+D60+D61+D64+D69+D73+D76+D77+D78+D79+D80+D81+D82+D83+D84+D85+D86+D87+D88+D89+D90+D93+D94+D95</f>
        <v>0</v>
      </c>
      <c r="E48" s="19">
        <f>E49+E60+E61+E64+E69+E73+E76+E77+E78+E79+E80+E81+E82+E83+E84+E85+E86+E87+E88+E89+E90+E93+E94+E95</f>
        <v>86.17999999999999</v>
      </c>
    </row>
    <row r="49" spans="1:5" ht="15">
      <c r="A49" s="24" t="s">
        <v>81</v>
      </c>
      <c r="B49" s="15"/>
      <c r="C49" s="10" t="s">
        <v>82</v>
      </c>
      <c r="D49" s="19">
        <f>SUM(D50:D59)</f>
        <v>0</v>
      </c>
      <c r="E49" s="19">
        <f>SUM(E50:E59)</f>
        <v>41.559999999999995</v>
      </c>
    </row>
    <row r="50" spans="1:5" ht="15">
      <c r="A50" s="20"/>
      <c r="B50" s="18" t="s">
        <v>83</v>
      </c>
      <c r="C50" s="16" t="s">
        <v>84</v>
      </c>
      <c r="D50" s="19"/>
      <c r="E50" s="19">
        <v>1.19</v>
      </c>
    </row>
    <row r="51" spans="1:5" ht="15">
      <c r="A51" s="20"/>
      <c r="B51" s="18" t="s">
        <v>85</v>
      </c>
      <c r="C51" s="16" t="s">
        <v>86</v>
      </c>
      <c r="D51" s="19"/>
      <c r="E51" s="19">
        <v>0.15</v>
      </c>
    </row>
    <row r="52" spans="1:5" ht="15">
      <c r="A52" s="20"/>
      <c r="B52" s="18" t="s">
        <v>87</v>
      </c>
      <c r="C52" s="16" t="s">
        <v>88</v>
      </c>
      <c r="D52" s="19"/>
      <c r="E52" s="19">
        <v>0.24</v>
      </c>
    </row>
    <row r="53" spans="1:5" ht="15">
      <c r="A53" s="20"/>
      <c r="B53" s="18" t="s">
        <v>89</v>
      </c>
      <c r="C53" s="16" t="s">
        <v>90</v>
      </c>
      <c r="D53" s="19"/>
      <c r="E53" s="19">
        <v>38.98</v>
      </c>
    </row>
    <row r="54" spans="1:5" ht="15">
      <c r="A54" s="20"/>
      <c r="B54" s="18" t="s">
        <v>91</v>
      </c>
      <c r="C54" s="16" t="s">
        <v>92</v>
      </c>
      <c r="D54" s="19"/>
      <c r="E54" s="19"/>
    </row>
    <row r="55" spans="1:5" ht="15">
      <c r="A55" s="20"/>
      <c r="B55" s="18" t="s">
        <v>93</v>
      </c>
      <c r="C55" s="16" t="s">
        <v>94</v>
      </c>
      <c r="D55" s="19"/>
      <c r="E55" s="19">
        <v>0.5</v>
      </c>
    </row>
    <row r="56" spans="1:5" ht="15">
      <c r="A56" s="20"/>
      <c r="B56" s="18" t="s">
        <v>95</v>
      </c>
      <c r="C56" s="16" t="s">
        <v>96</v>
      </c>
      <c r="D56" s="19"/>
      <c r="E56" s="19"/>
    </row>
    <row r="57" spans="1:5" ht="15">
      <c r="A57" s="20"/>
      <c r="B57" s="18" t="s">
        <v>97</v>
      </c>
      <c r="C57" s="16" t="s">
        <v>98</v>
      </c>
      <c r="D57" s="19"/>
      <c r="E57" s="19">
        <v>0.5</v>
      </c>
    </row>
    <row r="58" spans="1:5" ht="15">
      <c r="A58" s="20"/>
      <c r="B58" s="25" t="s">
        <v>99</v>
      </c>
      <c r="C58" s="16" t="s">
        <v>100</v>
      </c>
      <c r="D58" s="19"/>
      <c r="E58" s="19"/>
    </row>
    <row r="59" spans="1:5" ht="15">
      <c r="A59" s="20"/>
      <c r="B59" s="18" t="s">
        <v>101</v>
      </c>
      <c r="C59" s="16" t="s">
        <v>102</v>
      </c>
      <c r="D59" s="19"/>
      <c r="E59" s="19"/>
    </row>
    <row r="60" spans="1:5" ht="15">
      <c r="A60" s="14" t="s">
        <v>103</v>
      </c>
      <c r="B60" s="15"/>
      <c r="C60" s="10" t="s">
        <v>104</v>
      </c>
      <c r="D60" s="19"/>
      <c r="E60" s="19">
        <v>38.13</v>
      </c>
    </row>
    <row r="61" spans="1:5" ht="15">
      <c r="A61" s="14" t="s">
        <v>105</v>
      </c>
      <c r="B61" s="9"/>
      <c r="C61" s="10" t="s">
        <v>106</v>
      </c>
      <c r="D61" s="19">
        <f>D62+D63</f>
        <v>0</v>
      </c>
      <c r="E61" s="19">
        <v>0</v>
      </c>
    </row>
    <row r="62" spans="1:5" ht="15">
      <c r="A62" s="14"/>
      <c r="B62" s="25" t="s">
        <v>107</v>
      </c>
      <c r="C62" s="16" t="s">
        <v>108</v>
      </c>
      <c r="D62" s="19"/>
      <c r="E62" s="19"/>
    </row>
    <row r="63" spans="1:5" ht="15">
      <c r="A63" s="14"/>
      <c r="B63" s="25" t="s">
        <v>109</v>
      </c>
      <c r="C63" s="16" t="s">
        <v>110</v>
      </c>
      <c r="D63" s="19"/>
      <c r="E63" s="19"/>
    </row>
    <row r="64" spans="1:5" ht="15">
      <c r="A64" s="14" t="s">
        <v>111</v>
      </c>
      <c r="B64" s="9"/>
      <c r="C64" s="10" t="s">
        <v>112</v>
      </c>
      <c r="D64" s="84">
        <f>SUM(D65:D68)</f>
        <v>0</v>
      </c>
      <c r="E64" s="84">
        <v>0.3</v>
      </c>
    </row>
    <row r="65" spans="1:5" ht="15">
      <c r="A65" s="20"/>
      <c r="B65" s="18" t="s">
        <v>113</v>
      </c>
      <c r="C65" s="16" t="s">
        <v>114</v>
      </c>
      <c r="D65" s="19"/>
      <c r="E65" s="19">
        <v>0.2</v>
      </c>
    </row>
    <row r="66" spans="1:5" ht="15">
      <c r="A66" s="20"/>
      <c r="B66" s="18" t="s">
        <v>115</v>
      </c>
      <c r="C66" s="16" t="s">
        <v>116</v>
      </c>
      <c r="D66" s="19"/>
      <c r="E66" s="19">
        <v>0.08</v>
      </c>
    </row>
    <row r="67" spans="1:5" ht="15">
      <c r="A67" s="20"/>
      <c r="B67" s="18" t="s">
        <v>117</v>
      </c>
      <c r="C67" s="16" t="s">
        <v>118</v>
      </c>
      <c r="D67" s="19"/>
      <c r="E67" s="19"/>
    </row>
    <row r="68" spans="1:5" ht="15">
      <c r="A68" s="20"/>
      <c r="B68" s="18" t="s">
        <v>119</v>
      </c>
      <c r="C68" s="16" t="s">
        <v>120</v>
      </c>
      <c r="D68" s="19"/>
      <c r="E68" s="19">
        <v>0.02</v>
      </c>
    </row>
    <row r="69" spans="1:5" ht="15">
      <c r="A69" s="26" t="s">
        <v>121</v>
      </c>
      <c r="B69" s="9"/>
      <c r="C69" s="10" t="s">
        <v>122</v>
      </c>
      <c r="D69" s="84">
        <f>SUM(D70:D72)</f>
        <v>0</v>
      </c>
      <c r="E69" s="84">
        <v>1.19</v>
      </c>
    </row>
    <row r="70" spans="1:5" ht="15">
      <c r="A70" s="20"/>
      <c r="B70" s="18" t="s">
        <v>123</v>
      </c>
      <c r="C70" s="16" t="s">
        <v>124</v>
      </c>
      <c r="D70" s="19"/>
      <c r="E70" s="19"/>
    </row>
    <row r="71" spans="1:5" ht="15">
      <c r="A71" s="20"/>
      <c r="B71" s="18" t="s">
        <v>125</v>
      </c>
      <c r="C71" s="16" t="s">
        <v>126</v>
      </c>
      <c r="D71" s="19"/>
      <c r="E71" s="19"/>
    </row>
    <row r="72" spans="1:5" ht="15">
      <c r="A72" s="20"/>
      <c r="B72" s="18" t="s">
        <v>127</v>
      </c>
      <c r="C72" s="16" t="s">
        <v>128</v>
      </c>
      <c r="D72" s="19"/>
      <c r="E72" s="19">
        <v>1.19</v>
      </c>
    </row>
    <row r="73" spans="1:5" ht="15">
      <c r="A73" s="27" t="s">
        <v>129</v>
      </c>
      <c r="B73" s="9"/>
      <c r="C73" s="10" t="s">
        <v>130</v>
      </c>
      <c r="D73" s="19">
        <f>SUM(D74:D75)</f>
        <v>0</v>
      </c>
      <c r="E73" s="19">
        <v>0</v>
      </c>
    </row>
    <row r="74" spans="1:5" ht="15">
      <c r="A74" s="20"/>
      <c r="B74" s="18" t="s">
        <v>131</v>
      </c>
      <c r="C74" s="16" t="s">
        <v>132</v>
      </c>
      <c r="D74" s="19"/>
      <c r="E74" s="19"/>
    </row>
    <row r="75" spans="1:5" ht="15">
      <c r="A75" s="20"/>
      <c r="B75" s="18" t="s">
        <v>133</v>
      </c>
      <c r="C75" s="16" t="s">
        <v>134</v>
      </c>
      <c r="D75" s="19"/>
      <c r="E75" s="19"/>
    </row>
    <row r="76" spans="1:5" ht="15">
      <c r="A76" s="346" t="s">
        <v>135</v>
      </c>
      <c r="B76" s="346"/>
      <c r="C76" s="10" t="s">
        <v>136</v>
      </c>
      <c r="D76" s="19"/>
      <c r="E76" s="19"/>
    </row>
    <row r="77" spans="1:5" ht="15">
      <c r="A77" s="346" t="s">
        <v>137</v>
      </c>
      <c r="B77" s="346"/>
      <c r="C77" s="10" t="s">
        <v>138</v>
      </c>
      <c r="D77" s="19"/>
      <c r="E77" s="19"/>
    </row>
    <row r="78" spans="1:5" ht="15">
      <c r="A78" s="14" t="s">
        <v>139</v>
      </c>
      <c r="B78" s="9"/>
      <c r="C78" s="10" t="s">
        <v>140</v>
      </c>
      <c r="D78" s="19"/>
      <c r="E78" s="19"/>
    </row>
    <row r="79" spans="1:5" ht="15">
      <c r="A79" s="14" t="s">
        <v>141</v>
      </c>
      <c r="B79" s="9"/>
      <c r="C79" s="10" t="s">
        <v>142</v>
      </c>
      <c r="D79" s="19"/>
      <c r="E79" s="19"/>
    </row>
    <row r="80" spans="1:5" ht="15">
      <c r="A80" s="14" t="s">
        <v>143</v>
      </c>
      <c r="B80" s="9"/>
      <c r="C80" s="10" t="s">
        <v>144</v>
      </c>
      <c r="D80" s="19"/>
      <c r="E80" s="19"/>
    </row>
    <row r="81" spans="1:5" ht="15">
      <c r="A81" s="14" t="s">
        <v>145</v>
      </c>
      <c r="B81" s="9"/>
      <c r="C81" s="10" t="s">
        <v>146</v>
      </c>
      <c r="D81" s="19"/>
      <c r="E81" s="19"/>
    </row>
    <row r="82" spans="1:5" ht="15">
      <c r="A82" s="14" t="s">
        <v>147</v>
      </c>
      <c r="B82" s="9"/>
      <c r="C82" s="10" t="s">
        <v>148</v>
      </c>
      <c r="D82" s="19"/>
      <c r="E82" s="19"/>
    </row>
    <row r="83" spans="1:5" ht="15">
      <c r="A83" s="14" t="s">
        <v>149</v>
      </c>
      <c r="B83" s="9"/>
      <c r="C83" s="10" t="s">
        <v>150</v>
      </c>
      <c r="D83" s="19"/>
      <c r="E83" s="19"/>
    </row>
    <row r="84" spans="1:5" ht="15">
      <c r="A84" s="14" t="s">
        <v>151</v>
      </c>
      <c r="B84" s="9"/>
      <c r="C84" s="10" t="s">
        <v>152</v>
      </c>
      <c r="D84" s="19"/>
      <c r="E84" s="19"/>
    </row>
    <row r="85" spans="1:5" ht="15">
      <c r="A85" s="348" t="s">
        <v>153</v>
      </c>
      <c r="B85" s="348"/>
      <c r="C85" s="10" t="s">
        <v>154</v>
      </c>
      <c r="D85" s="19"/>
      <c r="E85" s="19"/>
    </row>
    <row r="86" spans="1:5" ht="15">
      <c r="A86" s="14" t="s">
        <v>155</v>
      </c>
      <c r="B86" s="9"/>
      <c r="C86" s="10" t="s">
        <v>156</v>
      </c>
      <c r="D86" s="19"/>
      <c r="E86" s="19"/>
    </row>
    <row r="87" spans="1:5" ht="15">
      <c r="A87" s="14" t="s">
        <v>157</v>
      </c>
      <c r="B87" s="9"/>
      <c r="C87" s="10" t="s">
        <v>158</v>
      </c>
      <c r="D87" s="19"/>
      <c r="E87" s="19"/>
    </row>
    <row r="88" spans="1:5" ht="15">
      <c r="A88" s="14" t="s">
        <v>159</v>
      </c>
      <c r="B88" s="9"/>
      <c r="C88" s="10" t="s">
        <v>160</v>
      </c>
      <c r="D88" s="19"/>
      <c r="E88" s="19"/>
    </row>
    <row r="89" spans="1:5" ht="15">
      <c r="A89" s="14" t="s">
        <v>161</v>
      </c>
      <c r="B89" s="9"/>
      <c r="C89" s="10" t="s">
        <v>162</v>
      </c>
      <c r="D89" s="19"/>
      <c r="E89" s="19"/>
    </row>
    <row r="90" spans="1:5" ht="15">
      <c r="A90" s="14" t="s">
        <v>163</v>
      </c>
      <c r="B90" s="9"/>
      <c r="C90" s="10" t="s">
        <v>164</v>
      </c>
      <c r="D90" s="19">
        <f>SUM(D91:D92)</f>
        <v>0</v>
      </c>
      <c r="E90" s="19">
        <v>0</v>
      </c>
    </row>
    <row r="91" spans="1:5" ht="15">
      <c r="A91" s="14"/>
      <c r="B91" s="18" t="s">
        <v>165</v>
      </c>
      <c r="C91" s="16" t="s">
        <v>166</v>
      </c>
      <c r="D91" s="19"/>
      <c r="E91" s="19"/>
    </row>
    <row r="92" spans="1:5" ht="15">
      <c r="A92" s="14"/>
      <c r="B92" s="18" t="s">
        <v>167</v>
      </c>
      <c r="C92" s="16" t="s">
        <v>168</v>
      </c>
      <c r="D92" s="19"/>
      <c r="E92" s="19"/>
    </row>
    <row r="93" spans="1:5" ht="15">
      <c r="A93" s="348" t="s">
        <v>169</v>
      </c>
      <c r="B93" s="348"/>
      <c r="C93" s="10" t="s">
        <v>170</v>
      </c>
      <c r="D93" s="19"/>
      <c r="E93" s="19"/>
    </row>
    <row r="94" spans="1:5" ht="15">
      <c r="A94" s="14" t="s">
        <v>171</v>
      </c>
      <c r="B94" s="14"/>
      <c r="C94" s="10" t="s">
        <v>172</v>
      </c>
      <c r="D94" s="19"/>
      <c r="E94" s="19"/>
    </row>
    <row r="95" spans="1:5" ht="15">
      <c r="A95" s="14" t="s">
        <v>173</v>
      </c>
      <c r="B95" s="9"/>
      <c r="C95" s="10" t="s">
        <v>174</v>
      </c>
      <c r="D95" s="84">
        <f>SUM(D96:D103)</f>
        <v>0</v>
      </c>
      <c r="E95" s="84">
        <v>5</v>
      </c>
    </row>
    <row r="96" spans="1:5" ht="15">
      <c r="A96" s="14"/>
      <c r="B96" s="18" t="s">
        <v>175</v>
      </c>
      <c r="C96" s="16" t="s">
        <v>176</v>
      </c>
      <c r="D96" s="19"/>
      <c r="E96" s="19"/>
    </row>
    <row r="97" spans="1:5" ht="15">
      <c r="A97" s="20"/>
      <c r="B97" s="18" t="s">
        <v>177</v>
      </c>
      <c r="C97" s="16" t="s">
        <v>178</v>
      </c>
      <c r="D97" s="19"/>
      <c r="E97" s="19"/>
    </row>
    <row r="98" spans="1:5" ht="15">
      <c r="A98" s="20"/>
      <c r="B98" s="18" t="s">
        <v>179</v>
      </c>
      <c r="C98" s="16" t="s">
        <v>180</v>
      </c>
      <c r="D98" s="19"/>
      <c r="E98" s="19"/>
    </row>
    <row r="99" spans="1:5" ht="15">
      <c r="A99" s="20"/>
      <c r="B99" s="18" t="s">
        <v>181</v>
      </c>
      <c r="C99" s="16" t="s">
        <v>182</v>
      </c>
      <c r="D99" s="19"/>
      <c r="E99" s="19"/>
    </row>
    <row r="100" spans="1:5" ht="15">
      <c r="A100" s="20"/>
      <c r="B100" s="18" t="s">
        <v>183</v>
      </c>
      <c r="C100" s="16" t="s">
        <v>184</v>
      </c>
      <c r="D100" s="19"/>
      <c r="E100" s="19"/>
    </row>
    <row r="101" spans="1:5" ht="15">
      <c r="A101" s="20"/>
      <c r="B101" s="18" t="s">
        <v>185</v>
      </c>
      <c r="C101" s="16" t="s">
        <v>186</v>
      </c>
      <c r="D101" s="19"/>
      <c r="E101" s="19"/>
    </row>
    <row r="102" spans="1:5" ht="15">
      <c r="A102" s="20"/>
      <c r="B102" s="18" t="s">
        <v>187</v>
      </c>
      <c r="C102" s="16" t="s">
        <v>188</v>
      </c>
      <c r="D102" s="19"/>
      <c r="E102" s="19"/>
    </row>
    <row r="103" spans="1:5" ht="15">
      <c r="A103" s="14"/>
      <c r="B103" s="18" t="s">
        <v>189</v>
      </c>
      <c r="C103" s="16" t="s">
        <v>190</v>
      </c>
      <c r="D103" s="19"/>
      <c r="E103" s="19">
        <v>5</v>
      </c>
    </row>
    <row r="104" spans="1:5" ht="15.75">
      <c r="A104" s="12" t="s">
        <v>191</v>
      </c>
      <c r="B104" s="12"/>
      <c r="C104" s="13" t="s">
        <v>192</v>
      </c>
      <c r="D104" s="19">
        <f>D105+D108+D113</f>
        <v>0</v>
      </c>
      <c r="E104" s="23">
        <v>0</v>
      </c>
    </row>
    <row r="105" spans="1:5" ht="15">
      <c r="A105" s="9" t="s">
        <v>193</v>
      </c>
      <c r="B105" s="9"/>
      <c r="C105" s="10" t="s">
        <v>194</v>
      </c>
      <c r="D105" s="19">
        <f>SUM(D106:D107)</f>
        <v>0</v>
      </c>
      <c r="E105" s="19">
        <v>0</v>
      </c>
    </row>
    <row r="106" spans="1:5" ht="15">
      <c r="A106" s="14"/>
      <c r="B106" s="15" t="s">
        <v>195</v>
      </c>
      <c r="C106" s="16" t="s">
        <v>196</v>
      </c>
      <c r="D106" s="19"/>
      <c r="E106" s="19"/>
    </row>
    <row r="107" spans="1:5" ht="15">
      <c r="A107" s="14"/>
      <c r="B107" s="15" t="s">
        <v>197</v>
      </c>
      <c r="C107" s="16" t="s">
        <v>198</v>
      </c>
      <c r="D107" s="19"/>
      <c r="E107" s="19"/>
    </row>
    <row r="108" spans="1:5" ht="15">
      <c r="A108" s="9" t="s">
        <v>199</v>
      </c>
      <c r="B108" s="9"/>
      <c r="C108" s="10" t="s">
        <v>200</v>
      </c>
      <c r="D108" s="19">
        <f>SUM(D109:D112)</f>
        <v>0</v>
      </c>
      <c r="E108" s="19">
        <v>0</v>
      </c>
    </row>
    <row r="109" spans="1:5" ht="15">
      <c r="A109" s="9"/>
      <c r="B109" s="15" t="s">
        <v>201</v>
      </c>
      <c r="C109" s="16" t="s">
        <v>202</v>
      </c>
      <c r="D109" s="19"/>
      <c r="E109" s="19"/>
    </row>
    <row r="110" spans="1:5" ht="26.25">
      <c r="A110" s="14"/>
      <c r="B110" s="25" t="s">
        <v>203</v>
      </c>
      <c r="C110" s="16" t="s">
        <v>204</v>
      </c>
      <c r="D110" s="19"/>
      <c r="E110" s="19"/>
    </row>
    <row r="111" spans="1:5" ht="15">
      <c r="A111" s="14"/>
      <c r="B111" s="28" t="s">
        <v>205</v>
      </c>
      <c r="C111" s="16" t="s">
        <v>206</v>
      </c>
      <c r="D111" s="19"/>
      <c r="E111" s="19"/>
    </row>
    <row r="112" spans="1:5" ht="15">
      <c r="A112" s="14"/>
      <c r="B112" s="28" t="s">
        <v>207</v>
      </c>
      <c r="C112" s="16" t="s">
        <v>208</v>
      </c>
      <c r="D112" s="19"/>
      <c r="E112" s="19"/>
    </row>
    <row r="113" spans="1:5" ht="15">
      <c r="A113" s="29" t="s">
        <v>209</v>
      </c>
      <c r="B113" s="29"/>
      <c r="C113" s="10" t="s">
        <v>210</v>
      </c>
      <c r="D113" s="19">
        <f>SUM(D114:D117)</f>
        <v>0</v>
      </c>
      <c r="E113" s="19">
        <v>0</v>
      </c>
    </row>
    <row r="114" spans="1:5" ht="15">
      <c r="A114" s="29"/>
      <c r="B114" s="15" t="s">
        <v>211</v>
      </c>
      <c r="C114" s="16" t="s">
        <v>212</v>
      </c>
      <c r="D114" s="19"/>
      <c r="E114" s="19"/>
    </row>
    <row r="115" spans="1:5" ht="15">
      <c r="A115" s="14"/>
      <c r="B115" s="15" t="s">
        <v>213</v>
      </c>
      <c r="C115" s="16" t="s">
        <v>214</v>
      </c>
      <c r="D115" s="19"/>
      <c r="E115" s="19"/>
    </row>
    <row r="116" spans="1:5" ht="26.25">
      <c r="A116" s="14"/>
      <c r="B116" s="25" t="s">
        <v>215</v>
      </c>
      <c r="C116" s="16" t="s">
        <v>216</v>
      </c>
      <c r="D116" s="19"/>
      <c r="E116" s="19"/>
    </row>
    <row r="117" spans="1:5" ht="15">
      <c r="A117" s="14"/>
      <c r="B117" s="25" t="s">
        <v>217</v>
      </c>
      <c r="C117" s="16" t="s">
        <v>218</v>
      </c>
      <c r="D117" s="19"/>
      <c r="E117" s="19"/>
    </row>
    <row r="118" spans="1:5" ht="15.75">
      <c r="A118" s="12" t="s">
        <v>219</v>
      </c>
      <c r="B118" s="30"/>
      <c r="C118" s="13" t="s">
        <v>220</v>
      </c>
      <c r="D118" s="19">
        <f>D119+D120+D121</f>
        <v>0</v>
      </c>
      <c r="E118" s="23">
        <v>0</v>
      </c>
    </row>
    <row r="119" spans="1:5" ht="15">
      <c r="A119" s="14"/>
      <c r="B119" s="31" t="s">
        <v>221</v>
      </c>
      <c r="C119" s="32" t="s">
        <v>222</v>
      </c>
      <c r="D119" s="19"/>
      <c r="E119" s="19"/>
    </row>
    <row r="120" spans="1:5" ht="30">
      <c r="A120" s="14"/>
      <c r="B120" s="33" t="s">
        <v>223</v>
      </c>
      <c r="C120" s="32" t="s">
        <v>224</v>
      </c>
      <c r="D120" s="19"/>
      <c r="E120" s="19"/>
    </row>
    <row r="121" spans="1:5" ht="15">
      <c r="A121" s="14"/>
      <c r="B121" s="34" t="s">
        <v>225</v>
      </c>
      <c r="C121" s="32" t="s">
        <v>226</v>
      </c>
      <c r="D121" s="19"/>
      <c r="E121" s="19"/>
    </row>
    <row r="122" spans="1:5" ht="15.75">
      <c r="A122" s="35" t="s">
        <v>227</v>
      </c>
      <c r="B122" s="27"/>
      <c r="C122" s="36" t="s">
        <v>228</v>
      </c>
      <c r="D122" s="19">
        <f>D123</f>
        <v>0</v>
      </c>
      <c r="E122" s="19">
        <v>0</v>
      </c>
    </row>
    <row r="123" spans="1:5" ht="15">
      <c r="A123" s="14" t="s">
        <v>229</v>
      </c>
      <c r="B123" s="18"/>
      <c r="C123" s="10" t="s">
        <v>230</v>
      </c>
      <c r="D123" s="19"/>
      <c r="E123" s="19"/>
    </row>
    <row r="124" spans="1:5" ht="15.75">
      <c r="A124" s="352" t="s">
        <v>231</v>
      </c>
      <c r="B124" s="352"/>
      <c r="C124" s="13" t="s">
        <v>232</v>
      </c>
      <c r="D124" s="19">
        <f>D125</f>
        <v>0</v>
      </c>
      <c r="E124" s="23">
        <v>0</v>
      </c>
    </row>
    <row r="125" spans="1:5" ht="15">
      <c r="A125" s="353" t="s">
        <v>233</v>
      </c>
      <c r="B125" s="354"/>
      <c r="C125" s="10" t="s">
        <v>234</v>
      </c>
      <c r="D125" s="19">
        <f>D126+D127+D128+D129+D130+D131+D132+D133+D134+D135+D136</f>
        <v>0</v>
      </c>
      <c r="E125" s="19">
        <v>0</v>
      </c>
    </row>
    <row r="126" spans="1:5" ht="15">
      <c r="A126" s="14"/>
      <c r="B126" s="18" t="s">
        <v>235</v>
      </c>
      <c r="C126" s="16" t="s">
        <v>236</v>
      </c>
      <c r="D126" s="19"/>
      <c r="E126" s="19"/>
    </row>
    <row r="127" spans="1:5" ht="15">
      <c r="A127" s="14"/>
      <c r="B127" s="28" t="s">
        <v>237</v>
      </c>
      <c r="C127" s="16" t="s">
        <v>238</v>
      </c>
      <c r="D127" s="19"/>
      <c r="E127" s="19"/>
    </row>
    <row r="128" spans="1:5" ht="15">
      <c r="A128" s="14"/>
      <c r="B128" s="28" t="s">
        <v>239</v>
      </c>
      <c r="C128" s="16" t="s">
        <v>240</v>
      </c>
      <c r="D128" s="19"/>
      <c r="E128" s="19"/>
    </row>
    <row r="129" spans="1:5" ht="26.25">
      <c r="A129" s="14"/>
      <c r="B129" s="25" t="s">
        <v>241</v>
      </c>
      <c r="C129" s="16" t="s">
        <v>242</v>
      </c>
      <c r="D129" s="19"/>
      <c r="E129" s="19"/>
    </row>
    <row r="130" spans="1:5" ht="26.25">
      <c r="A130" s="14"/>
      <c r="B130" s="25" t="s">
        <v>243</v>
      </c>
      <c r="C130" s="16" t="s">
        <v>244</v>
      </c>
      <c r="D130" s="19"/>
      <c r="E130" s="19"/>
    </row>
    <row r="131" spans="1:5" ht="39">
      <c r="A131" s="15"/>
      <c r="B131" s="25" t="s">
        <v>245</v>
      </c>
      <c r="C131" s="16" t="s">
        <v>246</v>
      </c>
      <c r="D131" s="19"/>
      <c r="E131" s="19"/>
    </row>
    <row r="132" spans="1:5" ht="39">
      <c r="A132" s="15"/>
      <c r="B132" s="25" t="s">
        <v>247</v>
      </c>
      <c r="C132" s="16" t="s">
        <v>248</v>
      </c>
      <c r="D132" s="19"/>
      <c r="E132" s="19"/>
    </row>
    <row r="133" spans="1:5" ht="26.25">
      <c r="A133" s="15"/>
      <c r="B133" s="25" t="s">
        <v>249</v>
      </c>
      <c r="C133" s="16" t="s">
        <v>250</v>
      </c>
      <c r="D133" s="19"/>
      <c r="E133" s="19"/>
    </row>
    <row r="134" spans="1:5" ht="26.25">
      <c r="A134" s="15"/>
      <c r="B134" s="25" t="s">
        <v>251</v>
      </c>
      <c r="C134" s="16" t="s">
        <v>252</v>
      </c>
      <c r="D134" s="19"/>
      <c r="E134" s="19"/>
    </row>
    <row r="135" spans="1:5" ht="26.25">
      <c r="A135" s="15"/>
      <c r="B135" s="25" t="s">
        <v>253</v>
      </c>
      <c r="C135" s="16" t="s">
        <v>254</v>
      </c>
      <c r="D135" s="19"/>
      <c r="E135" s="19"/>
    </row>
    <row r="136" spans="1:5" ht="26.25">
      <c r="A136" s="15"/>
      <c r="B136" s="25" t="s">
        <v>255</v>
      </c>
      <c r="C136" s="16" t="s">
        <v>256</v>
      </c>
      <c r="D136" s="19"/>
      <c r="E136" s="19"/>
    </row>
    <row r="137" spans="1:5" ht="15.75">
      <c r="A137" s="12" t="s">
        <v>257</v>
      </c>
      <c r="B137" s="12"/>
      <c r="C137" s="13" t="s">
        <v>258</v>
      </c>
      <c r="D137" s="19">
        <f>D138</f>
        <v>0</v>
      </c>
      <c r="E137" s="23">
        <v>0</v>
      </c>
    </row>
    <row r="138" spans="1:5" ht="15.75">
      <c r="A138" s="353" t="s">
        <v>259</v>
      </c>
      <c r="B138" s="353"/>
      <c r="C138" s="10" t="s">
        <v>260</v>
      </c>
      <c r="D138" s="19">
        <f>D139</f>
        <v>0</v>
      </c>
      <c r="E138" s="23">
        <v>0</v>
      </c>
    </row>
    <row r="139" spans="1:5" ht="15.75">
      <c r="A139" s="12"/>
      <c r="B139" s="18" t="s">
        <v>261</v>
      </c>
      <c r="C139" s="16" t="s">
        <v>262</v>
      </c>
      <c r="D139" s="19"/>
      <c r="E139" s="23"/>
    </row>
    <row r="140" spans="1:5" ht="15">
      <c r="A140" s="353" t="s">
        <v>263</v>
      </c>
      <c r="B140" s="353"/>
      <c r="C140" s="10" t="s">
        <v>264</v>
      </c>
      <c r="D140" s="19">
        <f>D141+D142</f>
        <v>0</v>
      </c>
      <c r="E140" s="19">
        <v>0</v>
      </c>
    </row>
    <row r="141" spans="1:5" ht="15">
      <c r="A141" s="37"/>
      <c r="B141" s="18" t="s">
        <v>265</v>
      </c>
      <c r="C141" s="16" t="s">
        <v>266</v>
      </c>
      <c r="D141" s="19"/>
      <c r="E141" s="19"/>
    </row>
    <row r="142" spans="1:5" ht="15">
      <c r="A142" s="37"/>
      <c r="B142" s="18" t="s">
        <v>267</v>
      </c>
      <c r="C142" s="16" t="s">
        <v>268</v>
      </c>
      <c r="D142" s="19"/>
      <c r="E142" s="19"/>
    </row>
    <row r="143" spans="1:5" ht="15">
      <c r="A143" s="14" t="s">
        <v>269</v>
      </c>
      <c r="B143" s="15"/>
      <c r="C143" s="10" t="s">
        <v>270</v>
      </c>
      <c r="D143" s="19">
        <f>D144</f>
        <v>0</v>
      </c>
      <c r="E143" s="19">
        <v>0</v>
      </c>
    </row>
    <row r="144" spans="1:5" ht="15">
      <c r="A144" s="38" t="s">
        <v>271</v>
      </c>
      <c r="B144" s="15"/>
      <c r="C144" s="10" t="s">
        <v>272</v>
      </c>
      <c r="D144" s="19">
        <f>SUM(D145:D148)</f>
        <v>0</v>
      </c>
      <c r="E144" s="19">
        <v>0</v>
      </c>
    </row>
    <row r="145" spans="1:5" ht="15">
      <c r="A145" s="14"/>
      <c r="B145" s="39" t="s">
        <v>273</v>
      </c>
      <c r="C145" s="16" t="s">
        <v>274</v>
      </c>
      <c r="D145" s="19"/>
      <c r="E145" s="19"/>
    </row>
    <row r="146" spans="1:5" ht="15">
      <c r="A146" s="20"/>
      <c r="B146" s="39" t="s">
        <v>275</v>
      </c>
      <c r="C146" s="16" t="s">
        <v>276</v>
      </c>
      <c r="D146" s="19"/>
      <c r="E146" s="19"/>
    </row>
    <row r="147" spans="1:5" ht="15">
      <c r="A147" s="20"/>
      <c r="B147" s="39" t="s">
        <v>277</v>
      </c>
      <c r="C147" s="16" t="s">
        <v>278</v>
      </c>
      <c r="D147" s="19"/>
      <c r="E147" s="19"/>
    </row>
    <row r="148" spans="1:5" ht="15">
      <c r="A148" s="20"/>
      <c r="B148" s="39" t="s">
        <v>279</v>
      </c>
      <c r="C148" s="16" t="s">
        <v>280</v>
      </c>
      <c r="D148" s="19"/>
      <c r="E148" s="19"/>
    </row>
    <row r="149" spans="1:5" ht="15.75">
      <c r="A149" s="355" t="s">
        <v>281</v>
      </c>
      <c r="B149" s="355"/>
      <c r="C149" s="13" t="s">
        <v>282</v>
      </c>
      <c r="D149" s="19">
        <f>D150+D151+D152+D153+D154+D155+D156+D157+D158+D159</f>
        <v>0</v>
      </c>
      <c r="E149" s="23">
        <v>0</v>
      </c>
    </row>
    <row r="150" spans="1:5" ht="15">
      <c r="A150" s="14" t="s">
        <v>283</v>
      </c>
      <c r="B150" s="9"/>
      <c r="C150" s="10" t="s">
        <v>284</v>
      </c>
      <c r="D150" s="19"/>
      <c r="E150" s="19"/>
    </row>
    <row r="151" spans="1:5" ht="15">
      <c r="A151" s="27" t="s">
        <v>285</v>
      </c>
      <c r="B151" s="9"/>
      <c r="C151" s="10" t="s">
        <v>286</v>
      </c>
      <c r="D151" s="19"/>
      <c r="E151" s="19"/>
    </row>
    <row r="152" spans="1:5" ht="15">
      <c r="A152" s="27" t="s">
        <v>287</v>
      </c>
      <c r="B152" s="9"/>
      <c r="C152" s="10" t="s">
        <v>288</v>
      </c>
      <c r="D152" s="19"/>
      <c r="E152" s="19"/>
    </row>
    <row r="153" spans="1:5" ht="15">
      <c r="A153" s="338" t="s">
        <v>289</v>
      </c>
      <c r="B153" s="338"/>
      <c r="C153" s="10" t="s">
        <v>290</v>
      </c>
      <c r="D153" s="19"/>
      <c r="E153" s="19"/>
    </row>
    <row r="154" spans="1:5" ht="15">
      <c r="A154" s="338" t="s">
        <v>291</v>
      </c>
      <c r="B154" s="338"/>
      <c r="C154" s="10" t="s">
        <v>292</v>
      </c>
      <c r="D154" s="19"/>
      <c r="E154" s="19"/>
    </row>
    <row r="155" spans="1:5" ht="15">
      <c r="A155" s="27" t="s">
        <v>293</v>
      </c>
      <c r="B155" s="9"/>
      <c r="C155" s="10" t="s">
        <v>294</v>
      </c>
      <c r="D155" s="19"/>
      <c r="E155" s="19"/>
    </row>
    <row r="156" spans="1:5" ht="15">
      <c r="A156" s="27" t="s">
        <v>295</v>
      </c>
      <c r="B156" s="9"/>
      <c r="C156" s="10" t="s">
        <v>296</v>
      </c>
      <c r="D156" s="19"/>
      <c r="E156" s="19"/>
    </row>
    <row r="157" spans="1:5" ht="15">
      <c r="A157" s="27" t="s">
        <v>297</v>
      </c>
      <c r="B157" s="9"/>
      <c r="C157" s="10" t="s">
        <v>298</v>
      </c>
      <c r="D157" s="19"/>
      <c r="E157" s="19"/>
    </row>
    <row r="158" spans="1:5" ht="15">
      <c r="A158" s="27" t="s">
        <v>299</v>
      </c>
      <c r="B158" s="27"/>
      <c r="C158" s="10" t="s">
        <v>300</v>
      </c>
      <c r="D158" s="19"/>
      <c r="E158" s="19"/>
    </row>
    <row r="159" spans="1:5" ht="15">
      <c r="A159" s="27" t="s">
        <v>301</v>
      </c>
      <c r="B159" s="27"/>
      <c r="C159" s="10" t="s">
        <v>302</v>
      </c>
      <c r="D159" s="19"/>
      <c r="E159" s="19"/>
    </row>
    <row r="160" spans="1:5" ht="15">
      <c r="A160" s="40" t="s">
        <v>303</v>
      </c>
      <c r="B160" s="41"/>
      <c r="C160" s="10" t="s">
        <v>304</v>
      </c>
      <c r="D160" s="19">
        <f>D161+D164</f>
        <v>0</v>
      </c>
      <c r="E160" s="19">
        <v>0</v>
      </c>
    </row>
    <row r="161" spans="1:5" ht="15.75">
      <c r="A161" s="42" t="s">
        <v>305</v>
      </c>
      <c r="B161" s="12"/>
      <c r="C161" s="13" t="s">
        <v>306</v>
      </c>
      <c r="D161" s="19">
        <f>D162+D163</f>
        <v>0</v>
      </c>
      <c r="E161" s="23">
        <v>0</v>
      </c>
    </row>
    <row r="162" spans="1:5" ht="15">
      <c r="A162" s="358" t="s">
        <v>307</v>
      </c>
      <c r="B162" s="358"/>
      <c r="C162" s="10" t="s">
        <v>308</v>
      </c>
      <c r="D162" s="19"/>
      <c r="E162" s="19"/>
    </row>
    <row r="163" spans="1:5" ht="15">
      <c r="A163" s="27" t="s">
        <v>309</v>
      </c>
      <c r="B163" s="9"/>
      <c r="C163" s="10" t="s">
        <v>310</v>
      </c>
      <c r="D163" s="19"/>
      <c r="E163" s="19"/>
    </row>
    <row r="164" spans="1:5" ht="15.75">
      <c r="A164" s="43" t="s">
        <v>311</v>
      </c>
      <c r="B164" s="12"/>
      <c r="C164" s="13" t="s">
        <v>312</v>
      </c>
      <c r="D164" s="19">
        <f>D165+D170</f>
        <v>0</v>
      </c>
      <c r="E164" s="23"/>
    </row>
    <row r="165" spans="1:5" ht="15">
      <c r="A165" s="9" t="s">
        <v>313</v>
      </c>
      <c r="B165" s="9"/>
      <c r="C165" s="10" t="s">
        <v>314</v>
      </c>
      <c r="D165" s="19">
        <f>SUM(D166:D169)</f>
        <v>0</v>
      </c>
      <c r="E165" s="19">
        <v>0</v>
      </c>
    </row>
    <row r="166" spans="1:5" ht="26.25">
      <c r="A166" s="14"/>
      <c r="B166" s="25" t="s">
        <v>315</v>
      </c>
      <c r="C166" s="16" t="s">
        <v>316</v>
      </c>
      <c r="D166" s="19"/>
      <c r="E166" s="19"/>
    </row>
    <row r="167" spans="1:5" ht="15">
      <c r="A167" s="14"/>
      <c r="B167" s="25" t="s">
        <v>317</v>
      </c>
      <c r="C167" s="16" t="s">
        <v>318</v>
      </c>
      <c r="D167" s="19"/>
      <c r="E167" s="19"/>
    </row>
    <row r="168" spans="1:5" ht="26.25">
      <c r="A168" s="14"/>
      <c r="B168" s="25" t="s">
        <v>319</v>
      </c>
      <c r="C168" s="16" t="s">
        <v>320</v>
      </c>
      <c r="D168" s="19"/>
      <c r="E168" s="19"/>
    </row>
    <row r="169" spans="1:5" ht="15">
      <c r="A169" s="14"/>
      <c r="B169" s="15" t="s">
        <v>321</v>
      </c>
      <c r="C169" s="16" t="s">
        <v>322</v>
      </c>
      <c r="D169" s="19"/>
      <c r="E169" s="19"/>
    </row>
    <row r="170" spans="1:5" ht="15">
      <c r="A170" s="9" t="s">
        <v>323</v>
      </c>
      <c r="B170" s="9"/>
      <c r="C170" s="10" t="s">
        <v>324</v>
      </c>
      <c r="D170" s="19">
        <f>SUM(D171:D173)</f>
        <v>0</v>
      </c>
      <c r="E170" s="19">
        <v>0</v>
      </c>
    </row>
    <row r="171" spans="1:5" ht="15">
      <c r="A171" s="14"/>
      <c r="B171" s="15" t="s">
        <v>325</v>
      </c>
      <c r="C171" s="16" t="s">
        <v>326</v>
      </c>
      <c r="D171" s="19"/>
      <c r="E171" s="19"/>
    </row>
    <row r="172" spans="1:5" ht="15">
      <c r="A172" s="14"/>
      <c r="B172" s="15" t="s">
        <v>327</v>
      </c>
      <c r="C172" s="16" t="s">
        <v>328</v>
      </c>
      <c r="D172" s="19"/>
      <c r="E172" s="19"/>
    </row>
    <row r="173" spans="1:5" ht="15">
      <c r="A173" s="14"/>
      <c r="B173" s="15" t="s">
        <v>329</v>
      </c>
      <c r="C173" s="16" t="s">
        <v>330</v>
      </c>
      <c r="D173" s="19"/>
      <c r="E173" s="19"/>
    </row>
    <row r="174" spans="1:5" ht="15.75">
      <c r="A174" s="355" t="s">
        <v>331</v>
      </c>
      <c r="B174" s="355"/>
      <c r="C174" s="13" t="s">
        <v>332</v>
      </c>
      <c r="D174" s="19">
        <v>0</v>
      </c>
      <c r="E174" s="23">
        <v>0</v>
      </c>
    </row>
    <row r="175" spans="1:5" ht="15">
      <c r="A175" s="14" t="s">
        <v>333</v>
      </c>
      <c r="B175" s="15"/>
      <c r="C175" s="10" t="s">
        <v>334</v>
      </c>
      <c r="D175" s="19"/>
      <c r="E175" s="19"/>
    </row>
    <row r="176" spans="1:5" ht="18">
      <c r="A176" s="364" t="s">
        <v>335</v>
      </c>
      <c r="B176" s="364"/>
      <c r="C176" s="44"/>
      <c r="D176" s="45">
        <f>D177+D182+D194+D243+D257+D260</f>
        <v>0</v>
      </c>
      <c r="E176" s="45">
        <v>0</v>
      </c>
    </row>
    <row r="177" spans="1:5" ht="15.75">
      <c r="A177" s="360" t="s">
        <v>336</v>
      </c>
      <c r="B177" s="360"/>
      <c r="C177" s="13" t="s">
        <v>337</v>
      </c>
      <c r="D177" s="19">
        <f>D178</f>
        <v>0</v>
      </c>
      <c r="E177" s="19">
        <v>0</v>
      </c>
    </row>
    <row r="178" spans="1:5" ht="15">
      <c r="A178" s="14" t="s">
        <v>338</v>
      </c>
      <c r="B178" s="15"/>
      <c r="C178" s="10" t="s">
        <v>339</v>
      </c>
      <c r="D178" s="19">
        <f>SUM(D179:D181)</f>
        <v>0</v>
      </c>
      <c r="E178" s="19">
        <v>0</v>
      </c>
    </row>
    <row r="179" spans="1:5" ht="15">
      <c r="A179" s="15"/>
      <c r="B179" s="18" t="s">
        <v>340</v>
      </c>
      <c r="C179" s="16" t="s">
        <v>341</v>
      </c>
      <c r="D179" s="19"/>
      <c r="E179" s="19"/>
    </row>
    <row r="180" spans="1:5" ht="29.25">
      <c r="A180" s="46"/>
      <c r="B180" s="47" t="s">
        <v>342</v>
      </c>
      <c r="C180" s="16" t="s">
        <v>343</v>
      </c>
      <c r="D180" s="87"/>
      <c r="E180" s="87"/>
    </row>
    <row r="181" spans="1:5" ht="15">
      <c r="A181" s="46"/>
      <c r="B181" s="47" t="s">
        <v>344</v>
      </c>
      <c r="C181" s="16" t="s">
        <v>345</v>
      </c>
      <c r="D181" s="87"/>
      <c r="E181" s="87"/>
    </row>
    <row r="182" spans="1:5" ht="15.75">
      <c r="A182" s="14" t="s">
        <v>346</v>
      </c>
      <c r="B182" s="14"/>
      <c r="C182" s="13" t="s">
        <v>347</v>
      </c>
      <c r="D182" s="19">
        <f>D183</f>
        <v>0</v>
      </c>
      <c r="E182" s="19">
        <v>0</v>
      </c>
    </row>
    <row r="183" spans="1:5" ht="15">
      <c r="A183" s="353" t="s">
        <v>348</v>
      </c>
      <c r="B183" s="353"/>
      <c r="C183" s="10" t="s">
        <v>260</v>
      </c>
      <c r="D183" s="19">
        <f>SUM(D184:D193)</f>
        <v>0</v>
      </c>
      <c r="E183" s="19">
        <v>0</v>
      </c>
    </row>
    <row r="184" spans="1:5" ht="15">
      <c r="A184" s="14"/>
      <c r="B184" s="28" t="s">
        <v>349</v>
      </c>
      <c r="C184" s="16" t="s">
        <v>350</v>
      </c>
      <c r="D184" s="19"/>
      <c r="E184" s="19"/>
    </row>
    <row r="185" spans="1:5" ht="15">
      <c r="A185" s="14"/>
      <c r="B185" s="28" t="s">
        <v>351</v>
      </c>
      <c r="C185" s="16" t="s">
        <v>352</v>
      </c>
      <c r="D185" s="19"/>
      <c r="E185" s="19"/>
    </row>
    <row r="186" spans="1:5" ht="15">
      <c r="A186" s="14"/>
      <c r="B186" s="28" t="s">
        <v>353</v>
      </c>
      <c r="C186" s="16" t="s">
        <v>354</v>
      </c>
      <c r="D186" s="19"/>
      <c r="E186" s="19"/>
    </row>
    <row r="187" spans="1:5" ht="15">
      <c r="A187" s="14"/>
      <c r="B187" s="28" t="s">
        <v>355</v>
      </c>
      <c r="C187" s="16" t="s">
        <v>356</v>
      </c>
      <c r="D187" s="19"/>
      <c r="E187" s="19"/>
    </row>
    <row r="188" spans="1:5" ht="15">
      <c r="A188" s="14"/>
      <c r="B188" s="25" t="s">
        <v>357</v>
      </c>
      <c r="C188" s="16" t="s">
        <v>358</v>
      </c>
      <c r="D188" s="19"/>
      <c r="E188" s="19"/>
    </row>
    <row r="189" spans="1:5" ht="15">
      <c r="A189" s="48"/>
      <c r="B189" s="28" t="s">
        <v>359</v>
      </c>
      <c r="C189" s="16" t="s">
        <v>360</v>
      </c>
      <c r="D189" s="19"/>
      <c r="E189" s="19"/>
    </row>
    <row r="190" spans="1:5" ht="15">
      <c r="A190" s="48"/>
      <c r="B190" s="28" t="s">
        <v>361</v>
      </c>
      <c r="C190" s="16" t="s">
        <v>362</v>
      </c>
      <c r="D190" s="19"/>
      <c r="E190" s="19"/>
    </row>
    <row r="191" spans="1:5" ht="15">
      <c r="A191" s="48"/>
      <c r="B191" s="18" t="s">
        <v>363</v>
      </c>
      <c r="C191" s="16" t="s">
        <v>364</v>
      </c>
      <c r="D191" s="19"/>
      <c r="E191" s="19"/>
    </row>
    <row r="192" spans="1:5" ht="15">
      <c r="A192" s="48"/>
      <c r="B192" s="18" t="s">
        <v>365</v>
      </c>
      <c r="C192" s="16" t="s">
        <v>366</v>
      </c>
      <c r="D192" s="19"/>
      <c r="E192" s="19"/>
    </row>
    <row r="193" spans="1:5" ht="26.25">
      <c r="A193" s="48"/>
      <c r="B193" s="25" t="s">
        <v>367</v>
      </c>
      <c r="C193" s="16" t="s">
        <v>368</v>
      </c>
      <c r="D193" s="19"/>
      <c r="E193" s="19"/>
    </row>
    <row r="194" spans="1:5" ht="15.75">
      <c r="A194" s="361" t="s">
        <v>369</v>
      </c>
      <c r="B194" s="361"/>
      <c r="C194" s="49">
        <v>56</v>
      </c>
      <c r="D194" s="19">
        <f>D195+D199+D203+D207+D211+D215+D219+D223+D227+D231+D235+D239</f>
        <v>0</v>
      </c>
      <c r="E194" s="19">
        <v>0</v>
      </c>
    </row>
    <row r="195" spans="1:5" ht="15">
      <c r="A195" s="362" t="s">
        <v>370</v>
      </c>
      <c r="B195" s="362"/>
      <c r="C195" s="16" t="s">
        <v>371</v>
      </c>
      <c r="D195" s="19">
        <f>SUM(D196:D198)</f>
        <v>0</v>
      </c>
      <c r="E195" s="19">
        <v>0</v>
      </c>
    </row>
    <row r="196" spans="1:5" ht="15">
      <c r="A196" s="37"/>
      <c r="B196" s="50" t="s">
        <v>372</v>
      </c>
      <c r="C196" s="51" t="s">
        <v>373</v>
      </c>
      <c r="D196" s="19"/>
      <c r="E196" s="19"/>
    </row>
    <row r="197" spans="1:5" ht="15">
      <c r="A197" s="37"/>
      <c r="B197" s="50" t="s">
        <v>374</v>
      </c>
      <c r="C197" s="51" t="s">
        <v>375</v>
      </c>
      <c r="D197" s="19"/>
      <c r="E197" s="19"/>
    </row>
    <row r="198" spans="1:5" ht="15">
      <c r="A198" s="37"/>
      <c r="B198" s="50" t="s">
        <v>376</v>
      </c>
      <c r="C198" s="51" t="s">
        <v>377</v>
      </c>
      <c r="D198" s="19"/>
      <c r="E198" s="19"/>
    </row>
    <row r="199" spans="1:5" ht="15">
      <c r="A199" s="349" t="s">
        <v>378</v>
      </c>
      <c r="B199" s="349"/>
      <c r="C199" s="52" t="s">
        <v>379</v>
      </c>
      <c r="D199" s="19">
        <f>SUM(D200:D202)</f>
        <v>0</v>
      </c>
      <c r="E199" s="19">
        <v>0</v>
      </c>
    </row>
    <row r="200" spans="1:5" ht="15">
      <c r="A200" s="37"/>
      <c r="B200" s="50" t="s">
        <v>372</v>
      </c>
      <c r="C200" s="51" t="s">
        <v>380</v>
      </c>
      <c r="D200" s="19"/>
      <c r="E200" s="19"/>
    </row>
    <row r="201" spans="1:5" ht="15">
      <c r="A201" s="37"/>
      <c r="B201" s="50" t="s">
        <v>374</v>
      </c>
      <c r="C201" s="51" t="s">
        <v>381</v>
      </c>
      <c r="D201" s="19"/>
      <c r="E201" s="19"/>
    </row>
    <row r="202" spans="1:5" ht="15">
      <c r="A202" s="37"/>
      <c r="B202" s="50" t="s">
        <v>376</v>
      </c>
      <c r="C202" s="51" t="s">
        <v>382</v>
      </c>
      <c r="D202" s="19"/>
      <c r="E202" s="19"/>
    </row>
    <row r="203" spans="1:5" ht="15">
      <c r="A203" s="349" t="s">
        <v>383</v>
      </c>
      <c r="B203" s="349"/>
      <c r="C203" s="52" t="s">
        <v>384</v>
      </c>
      <c r="D203" s="19">
        <f>SUM(D204:D206)</f>
        <v>0</v>
      </c>
      <c r="E203" s="19">
        <v>0</v>
      </c>
    </row>
    <row r="204" spans="1:5" ht="15">
      <c r="A204" s="37"/>
      <c r="B204" s="50" t="s">
        <v>372</v>
      </c>
      <c r="C204" s="51" t="s">
        <v>385</v>
      </c>
      <c r="D204" s="19"/>
      <c r="E204" s="19"/>
    </row>
    <row r="205" spans="1:5" ht="15">
      <c r="A205" s="37"/>
      <c r="B205" s="50" t="s">
        <v>374</v>
      </c>
      <c r="C205" s="51" t="s">
        <v>386</v>
      </c>
      <c r="D205" s="19"/>
      <c r="E205" s="19"/>
    </row>
    <row r="206" spans="1:5" ht="15">
      <c r="A206" s="37"/>
      <c r="B206" s="50" t="s">
        <v>376</v>
      </c>
      <c r="C206" s="51" t="s">
        <v>387</v>
      </c>
      <c r="D206" s="19"/>
      <c r="E206" s="19"/>
    </row>
    <row r="207" spans="1:5" ht="15">
      <c r="A207" s="349" t="s">
        <v>388</v>
      </c>
      <c r="B207" s="349"/>
      <c r="C207" s="52" t="s">
        <v>389</v>
      </c>
      <c r="D207" s="19">
        <f>SUM(D208:D210)</f>
        <v>0</v>
      </c>
      <c r="E207" s="19">
        <v>0</v>
      </c>
    </row>
    <row r="208" spans="1:5" ht="15">
      <c r="A208" s="37"/>
      <c r="B208" s="50" t="s">
        <v>372</v>
      </c>
      <c r="C208" s="51" t="s">
        <v>390</v>
      </c>
      <c r="D208" s="19"/>
      <c r="E208" s="19"/>
    </row>
    <row r="209" spans="1:5" ht="15">
      <c r="A209" s="37"/>
      <c r="B209" s="50" t="s">
        <v>374</v>
      </c>
      <c r="C209" s="51" t="s">
        <v>391</v>
      </c>
      <c r="D209" s="19"/>
      <c r="E209" s="19"/>
    </row>
    <row r="210" spans="1:5" ht="15">
      <c r="A210" s="37"/>
      <c r="B210" s="50" t="s">
        <v>376</v>
      </c>
      <c r="C210" s="51" t="s">
        <v>392</v>
      </c>
      <c r="D210" s="19"/>
      <c r="E210" s="19"/>
    </row>
    <row r="211" spans="1:5" ht="15">
      <c r="A211" s="349" t="s">
        <v>393</v>
      </c>
      <c r="B211" s="349"/>
      <c r="C211" s="52" t="s">
        <v>394</v>
      </c>
      <c r="D211" s="19">
        <f>SUM(D212:D214)</f>
        <v>0</v>
      </c>
      <c r="E211" s="19">
        <v>0</v>
      </c>
    </row>
    <row r="212" spans="1:5" ht="15">
      <c r="A212" s="37"/>
      <c r="B212" s="50" t="s">
        <v>372</v>
      </c>
      <c r="C212" s="51" t="s">
        <v>395</v>
      </c>
      <c r="D212" s="19"/>
      <c r="E212" s="19"/>
    </row>
    <row r="213" spans="1:5" ht="15">
      <c r="A213" s="37"/>
      <c r="B213" s="50" t="s">
        <v>374</v>
      </c>
      <c r="C213" s="51" t="s">
        <v>396</v>
      </c>
      <c r="D213" s="19"/>
      <c r="E213" s="19"/>
    </row>
    <row r="214" spans="1:5" ht="15">
      <c r="A214" s="37"/>
      <c r="B214" s="50" t="s">
        <v>376</v>
      </c>
      <c r="C214" s="51" t="s">
        <v>397</v>
      </c>
      <c r="D214" s="19"/>
      <c r="E214" s="19"/>
    </row>
    <row r="215" spans="1:5" ht="15">
      <c r="A215" s="349" t="s">
        <v>398</v>
      </c>
      <c r="B215" s="349"/>
      <c r="C215" s="52" t="s">
        <v>399</v>
      </c>
      <c r="D215" s="19">
        <f>SUM(D216:D218)</f>
        <v>0</v>
      </c>
      <c r="E215" s="19">
        <v>0</v>
      </c>
    </row>
    <row r="216" spans="1:5" ht="15">
      <c r="A216" s="37"/>
      <c r="B216" s="50" t="s">
        <v>372</v>
      </c>
      <c r="C216" s="51" t="s">
        <v>400</v>
      </c>
      <c r="D216" s="19"/>
      <c r="E216" s="19"/>
    </row>
    <row r="217" spans="1:5" ht="15">
      <c r="A217" s="37"/>
      <c r="B217" s="50" t="s">
        <v>374</v>
      </c>
      <c r="C217" s="51" t="s">
        <v>401</v>
      </c>
      <c r="D217" s="19"/>
      <c r="E217" s="19"/>
    </row>
    <row r="218" spans="1:5" ht="15">
      <c r="A218" s="37"/>
      <c r="B218" s="50" t="s">
        <v>376</v>
      </c>
      <c r="C218" s="51" t="s">
        <v>402</v>
      </c>
      <c r="D218" s="19"/>
      <c r="E218" s="19"/>
    </row>
    <row r="219" spans="1:5" ht="15">
      <c r="A219" s="349" t="s">
        <v>403</v>
      </c>
      <c r="B219" s="349"/>
      <c r="C219" s="52" t="s">
        <v>404</v>
      </c>
      <c r="D219" s="19">
        <f>SUM(D220:D222)</f>
        <v>0</v>
      </c>
      <c r="E219" s="19">
        <v>0</v>
      </c>
    </row>
    <row r="220" spans="1:5" ht="15">
      <c r="A220" s="37"/>
      <c r="B220" s="50" t="s">
        <v>372</v>
      </c>
      <c r="C220" s="51" t="s">
        <v>405</v>
      </c>
      <c r="D220" s="19"/>
      <c r="E220" s="19"/>
    </row>
    <row r="221" spans="1:5" ht="15">
      <c r="A221" s="37"/>
      <c r="B221" s="50" t="s">
        <v>374</v>
      </c>
      <c r="C221" s="51" t="s">
        <v>406</v>
      </c>
      <c r="D221" s="19"/>
      <c r="E221" s="19"/>
    </row>
    <row r="222" spans="1:5" ht="15">
      <c r="A222" s="37"/>
      <c r="B222" s="50" t="s">
        <v>376</v>
      </c>
      <c r="C222" s="51" t="s">
        <v>407</v>
      </c>
      <c r="D222" s="19"/>
      <c r="E222" s="19"/>
    </row>
    <row r="223" spans="1:5" ht="15">
      <c r="A223" s="350" t="s">
        <v>408</v>
      </c>
      <c r="B223" s="351"/>
      <c r="C223" s="52" t="s">
        <v>409</v>
      </c>
      <c r="D223" s="19">
        <f>SUM(D224:D226)</f>
        <v>0</v>
      </c>
      <c r="E223" s="19">
        <v>0</v>
      </c>
    </row>
    <row r="224" spans="1:5" ht="15">
      <c r="A224" s="53"/>
      <c r="B224" s="50" t="s">
        <v>372</v>
      </c>
      <c r="C224" s="52" t="s">
        <v>410</v>
      </c>
      <c r="D224" s="19"/>
      <c r="E224" s="19"/>
    </row>
    <row r="225" spans="1:5" ht="15">
      <c r="A225" s="53"/>
      <c r="B225" s="50" t="s">
        <v>374</v>
      </c>
      <c r="C225" s="52" t="s">
        <v>411</v>
      </c>
      <c r="D225" s="19"/>
      <c r="E225" s="19"/>
    </row>
    <row r="226" spans="1:5" ht="15">
      <c r="A226" s="53"/>
      <c r="B226" s="50" t="s">
        <v>376</v>
      </c>
      <c r="C226" s="52" t="s">
        <v>412</v>
      </c>
      <c r="D226" s="19"/>
      <c r="E226" s="19"/>
    </row>
    <row r="227" spans="1:5" ht="15">
      <c r="A227" s="350" t="s">
        <v>413</v>
      </c>
      <c r="B227" s="351"/>
      <c r="C227" s="52" t="s">
        <v>414</v>
      </c>
      <c r="D227" s="19">
        <f>SUM(D228:D230)</f>
        <v>0</v>
      </c>
      <c r="E227" s="19">
        <v>0</v>
      </c>
    </row>
    <row r="228" spans="1:5" ht="15">
      <c r="A228" s="53"/>
      <c r="B228" s="50" t="s">
        <v>372</v>
      </c>
      <c r="C228" s="52" t="s">
        <v>415</v>
      </c>
      <c r="D228" s="19"/>
      <c r="E228" s="19"/>
    </row>
    <row r="229" spans="1:5" ht="15">
      <c r="A229" s="53"/>
      <c r="B229" s="50" t="s">
        <v>374</v>
      </c>
      <c r="C229" s="52" t="s">
        <v>416</v>
      </c>
      <c r="D229" s="19"/>
      <c r="E229" s="19"/>
    </row>
    <row r="230" spans="1:5" ht="15">
      <c r="A230" s="53"/>
      <c r="B230" s="50" t="s">
        <v>376</v>
      </c>
      <c r="C230" s="52" t="s">
        <v>417</v>
      </c>
      <c r="D230" s="19"/>
      <c r="E230" s="19"/>
    </row>
    <row r="231" spans="1:5" ht="15">
      <c r="A231" s="356" t="s">
        <v>418</v>
      </c>
      <c r="B231" s="356"/>
      <c r="C231" s="52" t="s">
        <v>419</v>
      </c>
      <c r="D231" s="19">
        <f>SUM(D232:D234)</f>
        <v>0</v>
      </c>
      <c r="E231" s="19">
        <v>0</v>
      </c>
    </row>
    <row r="232" spans="1:5" ht="15">
      <c r="A232" s="54"/>
      <c r="B232" s="50" t="s">
        <v>372</v>
      </c>
      <c r="C232" s="52" t="s">
        <v>420</v>
      </c>
      <c r="D232" s="19"/>
      <c r="E232" s="19"/>
    </row>
    <row r="233" spans="1:5" ht="15">
      <c r="A233" s="54"/>
      <c r="B233" s="50" t="s">
        <v>374</v>
      </c>
      <c r="C233" s="52" t="s">
        <v>421</v>
      </c>
      <c r="D233" s="19"/>
      <c r="E233" s="19"/>
    </row>
    <row r="234" spans="1:5" ht="15">
      <c r="A234" s="54"/>
      <c r="B234" s="50" t="s">
        <v>376</v>
      </c>
      <c r="C234" s="52" t="s">
        <v>422</v>
      </c>
      <c r="D234" s="19"/>
      <c r="E234" s="19"/>
    </row>
    <row r="235" spans="1:5" ht="15">
      <c r="A235" s="356" t="s">
        <v>423</v>
      </c>
      <c r="B235" s="356"/>
      <c r="C235" s="52" t="s">
        <v>424</v>
      </c>
      <c r="D235" s="19">
        <f>SUM(D236:D238)</f>
        <v>0</v>
      </c>
      <c r="E235" s="19">
        <v>0</v>
      </c>
    </row>
    <row r="236" spans="1:5" ht="15">
      <c r="A236" s="54"/>
      <c r="B236" s="50" t="s">
        <v>372</v>
      </c>
      <c r="C236" s="52" t="s">
        <v>425</v>
      </c>
      <c r="D236" s="19"/>
      <c r="E236" s="19"/>
    </row>
    <row r="237" spans="1:5" ht="15">
      <c r="A237" s="54"/>
      <c r="B237" s="50" t="s">
        <v>374</v>
      </c>
      <c r="C237" s="52" t="s">
        <v>426</v>
      </c>
      <c r="D237" s="19"/>
      <c r="E237" s="19"/>
    </row>
    <row r="238" spans="1:5" ht="15">
      <c r="A238" s="54"/>
      <c r="B238" s="50" t="s">
        <v>376</v>
      </c>
      <c r="C238" s="52" t="s">
        <v>427</v>
      </c>
      <c r="D238" s="19"/>
      <c r="E238" s="19"/>
    </row>
    <row r="239" spans="1:5" ht="15">
      <c r="A239" s="356" t="s">
        <v>428</v>
      </c>
      <c r="B239" s="356"/>
      <c r="C239" s="52" t="s">
        <v>429</v>
      </c>
      <c r="D239" s="19">
        <f>SUM(D240:D242)</f>
        <v>0</v>
      </c>
      <c r="E239" s="19">
        <v>0</v>
      </c>
    </row>
    <row r="240" spans="1:5" ht="15">
      <c r="A240" s="54"/>
      <c r="B240" s="50" t="s">
        <v>372</v>
      </c>
      <c r="C240" s="52" t="s">
        <v>430</v>
      </c>
      <c r="D240" s="19"/>
      <c r="E240" s="19"/>
    </row>
    <row r="241" spans="1:5" ht="15">
      <c r="A241" s="54"/>
      <c r="B241" s="50" t="s">
        <v>374</v>
      </c>
      <c r="C241" s="52" t="s">
        <v>431</v>
      </c>
      <c r="D241" s="19"/>
      <c r="E241" s="19"/>
    </row>
    <row r="242" spans="1:5" ht="15">
      <c r="A242" s="54"/>
      <c r="B242" s="50" t="s">
        <v>376</v>
      </c>
      <c r="C242" s="52" t="s">
        <v>432</v>
      </c>
      <c r="D242" s="19"/>
      <c r="E242" s="19"/>
    </row>
    <row r="243" spans="1:5" ht="15.75">
      <c r="A243" s="40" t="s">
        <v>433</v>
      </c>
      <c r="B243" s="55"/>
      <c r="C243" s="13" t="s">
        <v>434</v>
      </c>
      <c r="D243" s="19">
        <f>D244+D253+D256</f>
        <v>0</v>
      </c>
      <c r="E243" s="19">
        <v>0</v>
      </c>
    </row>
    <row r="244" spans="1:5" ht="15">
      <c r="A244" s="20" t="s">
        <v>435</v>
      </c>
      <c r="B244" s="18"/>
      <c r="C244" s="56">
        <v>71</v>
      </c>
      <c r="D244" s="19">
        <f>D245+D250+D252</f>
        <v>0</v>
      </c>
      <c r="E244" s="19">
        <v>0</v>
      </c>
    </row>
    <row r="245" spans="1:5" ht="15">
      <c r="A245" s="14" t="s">
        <v>436</v>
      </c>
      <c r="B245" s="18"/>
      <c r="C245" s="56" t="s">
        <v>437</v>
      </c>
      <c r="D245" s="19">
        <f>D246+D247+D248+D249</f>
        <v>0</v>
      </c>
      <c r="E245" s="19">
        <v>0</v>
      </c>
    </row>
    <row r="246" spans="1:5" ht="15">
      <c r="A246" s="14"/>
      <c r="B246" s="18" t="s">
        <v>438</v>
      </c>
      <c r="C246" s="57" t="s">
        <v>439</v>
      </c>
      <c r="D246" s="19"/>
      <c r="E246" s="19"/>
    </row>
    <row r="247" spans="1:5" ht="15">
      <c r="A247" s="58"/>
      <c r="B247" s="25" t="s">
        <v>440</v>
      </c>
      <c r="C247" s="57" t="s">
        <v>441</v>
      </c>
      <c r="D247" s="19"/>
      <c r="E247" s="19"/>
    </row>
    <row r="248" spans="1:5" ht="15">
      <c r="A248" s="14"/>
      <c r="B248" s="15" t="s">
        <v>442</v>
      </c>
      <c r="C248" s="57" t="s">
        <v>443</v>
      </c>
      <c r="D248" s="19"/>
      <c r="E248" s="19"/>
    </row>
    <row r="249" spans="1:5" ht="15">
      <c r="A249" s="14"/>
      <c r="B249" s="15" t="s">
        <v>444</v>
      </c>
      <c r="C249" s="57" t="s">
        <v>445</v>
      </c>
      <c r="D249" s="19"/>
      <c r="E249" s="19"/>
    </row>
    <row r="250" spans="1:5" ht="15">
      <c r="A250" s="14" t="s">
        <v>446</v>
      </c>
      <c r="B250" s="14"/>
      <c r="C250" s="56" t="s">
        <v>447</v>
      </c>
      <c r="D250" s="19">
        <f>D251</f>
        <v>0</v>
      </c>
      <c r="E250" s="19">
        <v>0</v>
      </c>
    </row>
    <row r="251" spans="1:5" ht="15">
      <c r="A251" s="14"/>
      <c r="B251" s="15" t="s">
        <v>448</v>
      </c>
      <c r="C251" s="57" t="s">
        <v>449</v>
      </c>
      <c r="D251" s="19"/>
      <c r="E251" s="19"/>
    </row>
    <row r="252" spans="1:5" ht="15">
      <c r="A252" s="14" t="s">
        <v>450</v>
      </c>
      <c r="B252" s="15"/>
      <c r="C252" s="56" t="s">
        <v>451</v>
      </c>
      <c r="D252" s="19"/>
      <c r="E252" s="19"/>
    </row>
    <row r="253" spans="1:5" ht="15">
      <c r="A253" s="20" t="s">
        <v>452</v>
      </c>
      <c r="B253" s="15"/>
      <c r="C253" s="56">
        <v>72</v>
      </c>
      <c r="D253" s="19">
        <f>D254</f>
        <v>0</v>
      </c>
      <c r="E253" s="19">
        <v>0</v>
      </c>
    </row>
    <row r="254" spans="1:5" ht="15">
      <c r="A254" s="59" t="s">
        <v>453</v>
      </c>
      <c r="B254" s="59"/>
      <c r="C254" s="56" t="s">
        <v>454</v>
      </c>
      <c r="D254" s="19">
        <f>D255</f>
        <v>0</v>
      </c>
      <c r="E254" s="19">
        <v>0</v>
      </c>
    </row>
    <row r="255" spans="1:5" ht="15">
      <c r="A255" s="59"/>
      <c r="B255" s="15" t="s">
        <v>455</v>
      </c>
      <c r="C255" s="16" t="s">
        <v>456</v>
      </c>
      <c r="D255" s="19"/>
      <c r="E255" s="19"/>
    </row>
    <row r="256" spans="1:5" ht="15">
      <c r="A256" s="59" t="s">
        <v>457</v>
      </c>
      <c r="B256" s="59"/>
      <c r="C256" s="60">
        <v>75</v>
      </c>
      <c r="D256" s="19"/>
      <c r="E256" s="19"/>
    </row>
    <row r="257" spans="1:5" ht="15">
      <c r="A257" s="40" t="s">
        <v>458</v>
      </c>
      <c r="B257" s="41"/>
      <c r="C257" s="10" t="s">
        <v>304</v>
      </c>
      <c r="D257" s="19">
        <f>D258</f>
        <v>0</v>
      </c>
      <c r="E257" s="19">
        <v>0</v>
      </c>
    </row>
    <row r="258" spans="1:5" ht="15.75">
      <c r="A258" s="43" t="s">
        <v>459</v>
      </c>
      <c r="B258" s="12"/>
      <c r="C258" s="13" t="s">
        <v>312</v>
      </c>
      <c r="D258" s="19">
        <f>D259</f>
        <v>0</v>
      </c>
      <c r="E258" s="19">
        <v>0</v>
      </c>
    </row>
    <row r="259" spans="1:5" ht="15">
      <c r="A259" s="338" t="s">
        <v>460</v>
      </c>
      <c r="B259" s="338"/>
      <c r="C259" s="10" t="s">
        <v>461</v>
      </c>
      <c r="D259" s="19"/>
      <c r="E259" s="19"/>
    </row>
    <row r="260" spans="1:5" ht="15.75">
      <c r="A260" s="357" t="s">
        <v>462</v>
      </c>
      <c r="B260" s="357"/>
      <c r="C260" s="13" t="s">
        <v>332</v>
      </c>
      <c r="D260" s="19">
        <v>0</v>
      </c>
      <c r="E260" s="19">
        <v>0</v>
      </c>
    </row>
    <row r="261" spans="1:5" ht="15">
      <c r="A261" s="14" t="s">
        <v>333</v>
      </c>
      <c r="B261" s="15"/>
      <c r="C261" s="10" t="s">
        <v>334</v>
      </c>
      <c r="D261" s="19"/>
      <c r="E261" s="19"/>
    </row>
  </sheetData>
  <sheetProtection/>
  <mergeCells count="40">
    <mergeCell ref="B5:E5"/>
    <mergeCell ref="A6:E6"/>
    <mergeCell ref="A48:B48"/>
    <mergeCell ref="A12:B12"/>
    <mergeCell ref="A138:B138"/>
    <mergeCell ref="A124:B124"/>
    <mergeCell ref="A77:B77"/>
    <mergeCell ref="A85:B85"/>
    <mergeCell ref="A93:B93"/>
    <mergeCell ref="A125:B125"/>
    <mergeCell ref="A154:B154"/>
    <mergeCell ref="A176:B176"/>
    <mergeCell ref="A177:B177"/>
    <mergeCell ref="A162:B162"/>
    <mergeCell ref="A174:B174"/>
    <mergeCell ref="F7:H7"/>
    <mergeCell ref="A9:B10"/>
    <mergeCell ref="C9:C10"/>
    <mergeCell ref="A11:B11"/>
    <mergeCell ref="A76:B76"/>
    <mergeCell ref="A259:B259"/>
    <mergeCell ref="A260:B260"/>
    <mergeCell ref="A183:B183"/>
    <mergeCell ref="A194:B194"/>
    <mergeCell ref="A195:B195"/>
    <mergeCell ref="A199:B199"/>
    <mergeCell ref="A203:B203"/>
    <mergeCell ref="A207:B207"/>
    <mergeCell ref="A227:B227"/>
    <mergeCell ref="A231:B231"/>
    <mergeCell ref="A7:E7"/>
    <mergeCell ref="A235:B235"/>
    <mergeCell ref="A239:B239"/>
    <mergeCell ref="A211:B211"/>
    <mergeCell ref="A215:B215"/>
    <mergeCell ref="A219:B219"/>
    <mergeCell ref="A223:B223"/>
    <mergeCell ref="A140:B140"/>
    <mergeCell ref="A149:B149"/>
    <mergeCell ref="A153:B153"/>
  </mergeCells>
  <printOptions/>
  <pageMargins left="0.4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1"/>
  <sheetViews>
    <sheetView zoomScalePageLayoutView="0" workbookViewId="0" topLeftCell="A1">
      <selection activeCell="B1" sqref="B1:B4"/>
    </sheetView>
  </sheetViews>
  <sheetFormatPr defaultColWidth="9.140625" defaultRowHeight="15"/>
  <cols>
    <col min="1" max="1" width="4.140625" style="0" customWidth="1"/>
    <col min="2" max="2" width="51.421875" style="0" customWidth="1"/>
    <col min="3" max="3" width="10.8515625" style="0" customWidth="1"/>
    <col min="4" max="4" width="12.28125" style="0" customWidth="1"/>
    <col min="5" max="5" width="14.57421875" style="0" customWidth="1"/>
  </cols>
  <sheetData>
    <row r="1" spans="1:8" ht="15">
      <c r="A1" s="1"/>
      <c r="B1" s="98" t="s">
        <v>494</v>
      </c>
      <c r="C1" s="2"/>
      <c r="D1" s="2"/>
      <c r="E1" s="2"/>
      <c r="F1" s="1"/>
      <c r="G1" s="1"/>
      <c r="H1" s="1"/>
    </row>
    <row r="2" spans="1:8" ht="15">
      <c r="A2" s="1"/>
      <c r="B2" s="100" t="s">
        <v>495</v>
      </c>
      <c r="C2" s="2"/>
      <c r="D2" s="2"/>
      <c r="E2" s="66"/>
      <c r="F2" s="92"/>
      <c r="G2" s="1"/>
      <c r="H2" s="1"/>
    </row>
    <row r="3" spans="1:8" ht="15">
      <c r="A3" s="1"/>
      <c r="B3" s="100" t="s">
        <v>496</v>
      </c>
      <c r="C3" s="2"/>
      <c r="D3" s="2"/>
      <c r="E3" s="2"/>
      <c r="F3" s="1"/>
      <c r="G3" s="1"/>
      <c r="H3" s="1"/>
    </row>
    <row r="4" spans="1:8" ht="15">
      <c r="A4" s="1"/>
      <c r="B4" s="98" t="s">
        <v>0</v>
      </c>
      <c r="C4" s="2"/>
      <c r="D4" s="2"/>
      <c r="E4" s="2"/>
      <c r="F4" s="1"/>
      <c r="G4" s="1"/>
      <c r="H4" s="1"/>
    </row>
    <row r="5" spans="1:8" ht="15">
      <c r="A5" s="1"/>
      <c r="B5" s="333" t="s">
        <v>1</v>
      </c>
      <c r="C5" s="333"/>
      <c r="D5" s="333"/>
      <c r="E5" s="333"/>
      <c r="F5" s="1"/>
      <c r="G5" s="1"/>
      <c r="H5" s="1"/>
    </row>
    <row r="6" spans="1:8" ht="15">
      <c r="A6" s="333" t="s">
        <v>2</v>
      </c>
      <c r="B6" s="333"/>
      <c r="C6" s="333"/>
      <c r="D6" s="333"/>
      <c r="E6" s="333"/>
      <c r="F6" s="1"/>
      <c r="G6" s="1"/>
      <c r="H6" s="1"/>
    </row>
    <row r="7" spans="1:8" ht="15">
      <c r="A7" s="363" t="s">
        <v>480</v>
      </c>
      <c r="B7" s="363"/>
      <c r="C7" s="363"/>
      <c r="D7" s="363"/>
      <c r="E7" s="363"/>
      <c r="F7" s="339"/>
      <c r="G7" s="339"/>
      <c r="H7" s="339"/>
    </row>
    <row r="8" spans="1:8" ht="15.75" thickBot="1">
      <c r="A8" s="1"/>
      <c r="B8" s="3"/>
      <c r="C8" s="3"/>
      <c r="D8" s="3"/>
      <c r="E8" s="67" t="s">
        <v>3</v>
      </c>
      <c r="F8" s="1"/>
      <c r="G8" s="1"/>
      <c r="H8" s="1"/>
    </row>
    <row r="9" spans="1:8" ht="26.25">
      <c r="A9" s="340" t="s">
        <v>4</v>
      </c>
      <c r="B9" s="341"/>
      <c r="C9" s="344" t="s">
        <v>5</v>
      </c>
      <c r="D9" s="69" t="s">
        <v>469</v>
      </c>
      <c r="E9" s="70" t="s">
        <v>6</v>
      </c>
      <c r="F9" s="1"/>
      <c r="G9" s="1"/>
      <c r="H9" s="1"/>
    </row>
    <row r="10" spans="1:8" ht="15.75" thickBot="1">
      <c r="A10" s="342"/>
      <c r="B10" s="343"/>
      <c r="C10" s="345"/>
      <c r="D10" s="71">
        <v>2011</v>
      </c>
      <c r="E10" s="72">
        <v>2012</v>
      </c>
      <c r="F10" s="1"/>
      <c r="G10" s="1"/>
      <c r="H10" s="1"/>
    </row>
    <row r="11" spans="1:8" ht="15.75">
      <c r="A11" s="336" t="s">
        <v>7</v>
      </c>
      <c r="B11" s="336"/>
      <c r="C11" s="68"/>
      <c r="D11" s="88">
        <f>D12+D176</f>
        <v>0</v>
      </c>
      <c r="E11" s="88">
        <f>E12+E176</f>
        <v>893</v>
      </c>
      <c r="F11" s="1"/>
      <c r="G11" s="1"/>
      <c r="H11" s="1"/>
    </row>
    <row r="12" spans="1:8" s="74" customFormat="1" ht="15.75">
      <c r="A12" s="337" t="s">
        <v>8</v>
      </c>
      <c r="B12" s="337"/>
      <c r="C12" s="75"/>
      <c r="D12" s="79">
        <f>D13+D160+D174</f>
        <v>0</v>
      </c>
      <c r="E12" s="79">
        <f>E13+E160+E174</f>
        <v>743</v>
      </c>
      <c r="F12" s="73"/>
      <c r="G12" s="73"/>
      <c r="H12" s="73"/>
    </row>
    <row r="13" spans="1:8" ht="15">
      <c r="A13" s="8" t="s">
        <v>9</v>
      </c>
      <c r="B13" s="9"/>
      <c r="C13" s="10" t="s">
        <v>10</v>
      </c>
      <c r="D13" s="64">
        <f>D14+D48</f>
        <v>0</v>
      </c>
      <c r="E13" s="64">
        <f>E14+E48</f>
        <v>743</v>
      </c>
      <c r="F13" s="1"/>
      <c r="G13" s="1"/>
      <c r="H13" s="1"/>
    </row>
    <row r="14" spans="1:8" ht="15.75">
      <c r="A14" s="11" t="s">
        <v>11</v>
      </c>
      <c r="B14" s="12"/>
      <c r="C14" s="13" t="s">
        <v>12</v>
      </c>
      <c r="D14" s="65">
        <f>D15+D33+D41</f>
        <v>0</v>
      </c>
      <c r="E14" s="65">
        <f>E15+E33+E41</f>
        <v>327.11999999999995</v>
      </c>
      <c r="F14" s="4"/>
      <c r="G14" s="4"/>
      <c r="H14" s="4"/>
    </row>
    <row r="15" spans="1:8" ht="15">
      <c r="A15" s="14" t="s">
        <v>13</v>
      </c>
      <c r="B15" s="14"/>
      <c r="C15" s="10" t="s">
        <v>14</v>
      </c>
      <c r="D15" s="65">
        <f>SUM(D16:D32)</f>
        <v>0</v>
      </c>
      <c r="E15" s="65">
        <f>SUM(E16:E32)</f>
        <v>259.78999999999996</v>
      </c>
      <c r="F15" s="1"/>
      <c r="G15" s="1"/>
      <c r="H15" s="1"/>
    </row>
    <row r="16" spans="1:8" ht="15">
      <c r="A16" s="9"/>
      <c r="B16" s="15" t="s">
        <v>15</v>
      </c>
      <c r="C16" s="16" t="s">
        <v>16</v>
      </c>
      <c r="D16" s="65"/>
      <c r="E16" s="65">
        <v>237.51</v>
      </c>
      <c r="F16" s="1"/>
      <c r="G16" s="1"/>
      <c r="H16" s="1"/>
    </row>
    <row r="17" spans="1:5" ht="15">
      <c r="A17" s="17"/>
      <c r="B17" s="15" t="s">
        <v>17</v>
      </c>
      <c r="C17" s="16" t="s">
        <v>18</v>
      </c>
      <c r="D17" s="80"/>
      <c r="E17" s="65"/>
    </row>
    <row r="18" spans="1:5" ht="15">
      <c r="A18" s="17"/>
      <c r="B18" s="15" t="s">
        <v>19</v>
      </c>
      <c r="C18" s="16" t="s">
        <v>20</v>
      </c>
      <c r="D18" s="80"/>
      <c r="E18" s="80"/>
    </row>
    <row r="19" spans="1:5" ht="15">
      <c r="A19" s="17"/>
      <c r="B19" s="15" t="s">
        <v>21</v>
      </c>
      <c r="C19" s="16" t="s">
        <v>22</v>
      </c>
      <c r="D19" s="80"/>
      <c r="E19" s="80"/>
    </row>
    <row r="20" spans="1:5" ht="15">
      <c r="A20" s="9"/>
      <c r="B20" s="15" t="s">
        <v>23</v>
      </c>
      <c r="C20" s="16" t="s">
        <v>24</v>
      </c>
      <c r="D20" s="65"/>
      <c r="E20" s="65">
        <v>22.28</v>
      </c>
    </row>
    <row r="21" spans="1:5" ht="15">
      <c r="A21" s="9"/>
      <c r="B21" s="15" t="s">
        <v>25</v>
      </c>
      <c r="C21" s="16" t="s">
        <v>26</v>
      </c>
      <c r="D21" s="65"/>
      <c r="E21" s="65"/>
    </row>
    <row r="22" spans="1:5" ht="15">
      <c r="A22" s="9"/>
      <c r="B22" s="15" t="s">
        <v>27</v>
      </c>
      <c r="C22" s="16" t="s">
        <v>28</v>
      </c>
      <c r="D22" s="65"/>
      <c r="E22" s="65"/>
    </row>
    <row r="23" spans="1:5" ht="15">
      <c r="A23" s="9"/>
      <c r="B23" s="15" t="s">
        <v>29</v>
      </c>
      <c r="C23" s="16" t="s">
        <v>30</v>
      </c>
      <c r="D23" s="65"/>
      <c r="E23" s="65"/>
    </row>
    <row r="24" spans="1:5" ht="15">
      <c r="A24" s="9"/>
      <c r="B24" s="15" t="s">
        <v>31</v>
      </c>
      <c r="C24" s="16" t="s">
        <v>32</v>
      </c>
      <c r="D24" s="65"/>
      <c r="E24" s="65"/>
    </row>
    <row r="25" spans="1:5" ht="15">
      <c r="A25" s="9"/>
      <c r="B25" s="15" t="s">
        <v>33</v>
      </c>
      <c r="C25" s="16" t="s">
        <v>34</v>
      </c>
      <c r="D25" s="65"/>
      <c r="E25" s="65"/>
    </row>
    <row r="26" spans="1:5" ht="15">
      <c r="A26" s="9"/>
      <c r="B26" s="15" t="s">
        <v>35</v>
      </c>
      <c r="C26" s="16" t="s">
        <v>36</v>
      </c>
      <c r="D26" s="65"/>
      <c r="E26" s="65"/>
    </row>
    <row r="27" spans="1:5" ht="15">
      <c r="A27" s="9"/>
      <c r="B27" s="15" t="s">
        <v>37</v>
      </c>
      <c r="C27" s="16" t="s">
        <v>38</v>
      </c>
      <c r="D27" s="65"/>
      <c r="E27" s="65"/>
    </row>
    <row r="28" spans="1:5" ht="15">
      <c r="A28" s="14"/>
      <c r="B28" s="18" t="s">
        <v>39</v>
      </c>
      <c r="C28" s="16" t="s">
        <v>40</v>
      </c>
      <c r="D28" s="65"/>
      <c r="E28" s="65"/>
    </row>
    <row r="29" spans="1:5" ht="15">
      <c r="A29" s="14"/>
      <c r="B29" s="18" t="s">
        <v>41</v>
      </c>
      <c r="C29" s="16" t="s">
        <v>42</v>
      </c>
      <c r="D29" s="65"/>
      <c r="E29" s="65"/>
    </row>
    <row r="30" spans="1:5" ht="15">
      <c r="A30" s="14"/>
      <c r="B30" s="18" t="s">
        <v>43</v>
      </c>
      <c r="C30" s="16" t="s">
        <v>44</v>
      </c>
      <c r="D30" s="65"/>
      <c r="E30" s="65"/>
    </row>
    <row r="31" spans="1:5" ht="15">
      <c r="A31" s="14"/>
      <c r="B31" s="18" t="s">
        <v>45</v>
      </c>
      <c r="C31" s="16" t="s">
        <v>46</v>
      </c>
      <c r="D31" s="65"/>
      <c r="E31" s="65"/>
    </row>
    <row r="32" spans="1:5" ht="15">
      <c r="A32" s="14"/>
      <c r="B32" s="15" t="s">
        <v>47</v>
      </c>
      <c r="C32" s="16" t="s">
        <v>48</v>
      </c>
      <c r="D32" s="65"/>
      <c r="E32" s="65"/>
    </row>
    <row r="33" spans="1:5" ht="15">
      <c r="A33" s="14" t="s">
        <v>49</v>
      </c>
      <c r="B33" s="15"/>
      <c r="C33" s="10" t="s">
        <v>50</v>
      </c>
      <c r="D33" s="65">
        <f>SUM(D34:D40)</f>
        <v>0</v>
      </c>
      <c r="E33" s="65">
        <v>0</v>
      </c>
    </row>
    <row r="34" spans="1:5" ht="15">
      <c r="A34" s="14"/>
      <c r="B34" s="15" t="s">
        <v>51</v>
      </c>
      <c r="C34" s="16" t="s">
        <v>52</v>
      </c>
      <c r="D34" s="65"/>
      <c r="E34" s="65"/>
    </row>
    <row r="35" spans="1:5" ht="15">
      <c r="A35" s="14"/>
      <c r="B35" s="15" t="s">
        <v>53</v>
      </c>
      <c r="C35" s="16" t="s">
        <v>54</v>
      </c>
      <c r="D35" s="65"/>
      <c r="E35" s="65"/>
    </row>
    <row r="36" spans="1:5" ht="15">
      <c r="A36" s="14"/>
      <c r="B36" s="15" t="s">
        <v>55</v>
      </c>
      <c r="C36" s="16" t="s">
        <v>56</v>
      </c>
      <c r="D36" s="65"/>
      <c r="E36" s="65"/>
    </row>
    <row r="37" spans="1:5" ht="15">
      <c r="A37" s="14"/>
      <c r="B37" s="15" t="s">
        <v>57</v>
      </c>
      <c r="C37" s="16" t="s">
        <v>58</v>
      </c>
      <c r="D37" s="65"/>
      <c r="E37" s="65"/>
    </row>
    <row r="38" spans="1:5" ht="15">
      <c r="A38" s="14"/>
      <c r="B38" s="18" t="s">
        <v>59</v>
      </c>
      <c r="C38" s="16" t="s">
        <v>60</v>
      </c>
      <c r="D38" s="65"/>
      <c r="E38" s="65"/>
    </row>
    <row r="39" spans="1:5" ht="15">
      <c r="A39" s="14"/>
      <c r="B39" s="18" t="s">
        <v>61</v>
      </c>
      <c r="C39" s="16" t="s">
        <v>62</v>
      </c>
      <c r="D39" s="65"/>
      <c r="E39" s="65"/>
    </row>
    <row r="40" spans="1:5" ht="15">
      <c r="A40" s="9"/>
      <c r="B40" s="15" t="s">
        <v>63</v>
      </c>
      <c r="C40" s="16" t="s">
        <v>64</v>
      </c>
      <c r="D40" s="65"/>
      <c r="E40" s="65"/>
    </row>
    <row r="41" spans="1:5" ht="15">
      <c r="A41" s="20" t="s">
        <v>65</v>
      </c>
      <c r="B41" s="18"/>
      <c r="C41" s="10" t="s">
        <v>66</v>
      </c>
      <c r="D41" s="65">
        <f>SUM(D42:D47)</f>
        <v>0</v>
      </c>
      <c r="E41" s="65">
        <f>SUM(E42:E47)</f>
        <v>67.33</v>
      </c>
    </row>
    <row r="42" spans="1:5" ht="15">
      <c r="A42" s="14"/>
      <c r="B42" s="21" t="s">
        <v>67</v>
      </c>
      <c r="C42" s="16" t="s">
        <v>68</v>
      </c>
      <c r="D42" s="65"/>
      <c r="E42" s="65">
        <v>50.93</v>
      </c>
    </row>
    <row r="43" spans="1:5" ht="15">
      <c r="A43" s="20"/>
      <c r="B43" s="18" t="s">
        <v>69</v>
      </c>
      <c r="C43" s="16" t="s">
        <v>70</v>
      </c>
      <c r="D43" s="65"/>
      <c r="E43" s="65">
        <v>1.22</v>
      </c>
    </row>
    <row r="44" spans="1:5" ht="15">
      <c r="A44" s="20"/>
      <c r="B44" s="18" t="s">
        <v>71</v>
      </c>
      <c r="C44" s="16" t="s">
        <v>72</v>
      </c>
      <c r="D44" s="65"/>
      <c r="E44" s="65">
        <v>12.73</v>
      </c>
    </row>
    <row r="45" spans="1:5" ht="25.5">
      <c r="A45" s="20"/>
      <c r="B45" s="22" t="s">
        <v>73</v>
      </c>
      <c r="C45" s="16" t="s">
        <v>74</v>
      </c>
      <c r="D45" s="65"/>
      <c r="E45" s="65">
        <v>0.37</v>
      </c>
    </row>
    <row r="46" spans="1:5" ht="15">
      <c r="A46" s="20"/>
      <c r="B46" s="22" t="s">
        <v>75</v>
      </c>
      <c r="C46" s="16" t="s">
        <v>76</v>
      </c>
      <c r="D46" s="65"/>
      <c r="E46" s="65"/>
    </row>
    <row r="47" spans="1:5" ht="15">
      <c r="A47" s="20"/>
      <c r="B47" s="18" t="s">
        <v>77</v>
      </c>
      <c r="C47" s="16" t="s">
        <v>78</v>
      </c>
      <c r="D47" s="65"/>
      <c r="E47" s="65">
        <v>2.08</v>
      </c>
    </row>
    <row r="48" spans="1:5" ht="15.75">
      <c r="A48" s="347" t="s">
        <v>79</v>
      </c>
      <c r="B48" s="347"/>
      <c r="C48" s="13" t="s">
        <v>80</v>
      </c>
      <c r="D48" s="77">
        <f>D49+D60+D61+D64+D69+D73+D76+D77+D78+D79+D80+D81+D82+D83+D84+D85+D86+D87+D88+D89+D90+D93+D94+D95</f>
        <v>0</v>
      </c>
      <c r="E48" s="77">
        <f>E49+E60+E61+E64+E69+E73+E76+E77+E78+E79+E80+E81+E82+E83+E84+E85+E86+E87+E88+E89+E90+E93+E94+E95</f>
        <v>415.88</v>
      </c>
    </row>
    <row r="49" spans="1:5" ht="15">
      <c r="A49" s="24" t="s">
        <v>81</v>
      </c>
      <c r="B49" s="15"/>
      <c r="C49" s="10" t="s">
        <v>82</v>
      </c>
      <c r="D49" s="77">
        <f>SUM(D50:D59)</f>
        <v>0</v>
      </c>
      <c r="E49" s="77">
        <f>SUM(E50:E59)</f>
        <v>401.91</v>
      </c>
    </row>
    <row r="50" spans="1:5" ht="15">
      <c r="A50" s="20"/>
      <c r="B50" s="18" t="s">
        <v>83</v>
      </c>
      <c r="C50" s="16" t="s">
        <v>84</v>
      </c>
      <c r="D50" s="65"/>
      <c r="E50" s="197">
        <v>0.66</v>
      </c>
    </row>
    <row r="51" spans="1:5" ht="15">
      <c r="A51" s="20"/>
      <c r="B51" s="18" t="s">
        <v>85</v>
      </c>
      <c r="C51" s="16" t="s">
        <v>86</v>
      </c>
      <c r="D51" s="65"/>
      <c r="E51" s="197">
        <v>5.45</v>
      </c>
    </row>
    <row r="52" spans="1:5" ht="15">
      <c r="A52" s="20"/>
      <c r="B52" s="18" t="s">
        <v>87</v>
      </c>
      <c r="C52" s="16" t="s">
        <v>88</v>
      </c>
      <c r="D52" s="65"/>
      <c r="E52" s="65">
        <v>160</v>
      </c>
    </row>
    <row r="53" spans="1:5" ht="15">
      <c r="A53" s="20"/>
      <c r="B53" s="18" t="s">
        <v>89</v>
      </c>
      <c r="C53" s="16" t="s">
        <v>90</v>
      </c>
      <c r="D53" s="65"/>
      <c r="E53" s="65">
        <v>59</v>
      </c>
    </row>
    <row r="54" spans="1:5" ht="15">
      <c r="A54" s="20"/>
      <c r="B54" s="18" t="s">
        <v>91</v>
      </c>
      <c r="C54" s="16" t="s">
        <v>92</v>
      </c>
      <c r="D54" s="65"/>
      <c r="E54" s="197">
        <v>4.38</v>
      </c>
    </row>
    <row r="55" spans="1:5" ht="15">
      <c r="A55" s="20"/>
      <c r="B55" s="18" t="s">
        <v>93</v>
      </c>
      <c r="C55" s="16" t="s">
        <v>94</v>
      </c>
      <c r="D55" s="65"/>
      <c r="E55" s="197">
        <v>0.55</v>
      </c>
    </row>
    <row r="56" spans="1:5" ht="15">
      <c r="A56" s="20"/>
      <c r="B56" s="18" t="s">
        <v>95</v>
      </c>
      <c r="C56" s="16" t="s">
        <v>96</v>
      </c>
      <c r="D56" s="65"/>
      <c r="E56" s="65"/>
    </row>
    <row r="57" spans="1:5" ht="15">
      <c r="A57" s="20"/>
      <c r="B57" s="18" t="s">
        <v>97</v>
      </c>
      <c r="C57" s="16" t="s">
        <v>98</v>
      </c>
      <c r="D57" s="65"/>
      <c r="E57" s="65">
        <v>2.06</v>
      </c>
    </row>
    <row r="58" spans="1:5" ht="15">
      <c r="A58" s="20"/>
      <c r="B58" s="25" t="s">
        <v>99</v>
      </c>
      <c r="C58" s="16" t="s">
        <v>100</v>
      </c>
      <c r="D58" s="65"/>
      <c r="E58" s="65"/>
    </row>
    <row r="59" spans="1:5" ht="15">
      <c r="A59" s="20"/>
      <c r="B59" s="18" t="s">
        <v>101</v>
      </c>
      <c r="C59" s="16" t="s">
        <v>102</v>
      </c>
      <c r="D59" s="65"/>
      <c r="E59" s="65">
        <v>169.81</v>
      </c>
    </row>
    <row r="60" spans="1:5" ht="15">
      <c r="A60" s="14" t="s">
        <v>103</v>
      </c>
      <c r="B60" s="15"/>
      <c r="C60" s="10" t="s">
        <v>104</v>
      </c>
      <c r="D60" s="65"/>
      <c r="E60" s="65">
        <v>8.03</v>
      </c>
    </row>
    <row r="61" spans="1:5" ht="15">
      <c r="A61" s="14" t="s">
        <v>105</v>
      </c>
      <c r="B61" s="9"/>
      <c r="C61" s="10" t="s">
        <v>106</v>
      </c>
      <c r="D61" s="65">
        <f>D62+D63</f>
        <v>0</v>
      </c>
      <c r="E61" s="65">
        <v>0</v>
      </c>
    </row>
    <row r="62" spans="1:5" ht="15">
      <c r="A62" s="14"/>
      <c r="B62" s="25" t="s">
        <v>107</v>
      </c>
      <c r="C62" s="16" t="s">
        <v>108</v>
      </c>
      <c r="D62" s="65"/>
      <c r="E62" s="65"/>
    </row>
    <row r="63" spans="1:5" ht="15">
      <c r="A63" s="14"/>
      <c r="B63" s="25" t="s">
        <v>109</v>
      </c>
      <c r="C63" s="16" t="s">
        <v>110</v>
      </c>
      <c r="D63" s="65"/>
      <c r="E63" s="65"/>
    </row>
    <row r="64" spans="1:5" ht="15">
      <c r="A64" s="14" t="s">
        <v>111</v>
      </c>
      <c r="B64" s="9"/>
      <c r="C64" s="10" t="s">
        <v>112</v>
      </c>
      <c r="D64" s="77">
        <f>SUM(D65:D68)</f>
        <v>0</v>
      </c>
      <c r="E64" s="77">
        <f>SUM(E65:E68)</f>
        <v>1.24</v>
      </c>
    </row>
    <row r="65" spans="1:5" ht="15">
      <c r="A65" s="20"/>
      <c r="B65" s="18" t="s">
        <v>113</v>
      </c>
      <c r="C65" s="16" t="s">
        <v>114</v>
      </c>
      <c r="D65" s="65"/>
      <c r="E65" s="65">
        <v>0.68</v>
      </c>
    </row>
    <row r="66" spans="1:5" ht="15">
      <c r="A66" s="20"/>
      <c r="B66" s="18" t="s">
        <v>115</v>
      </c>
      <c r="C66" s="16" t="s">
        <v>116</v>
      </c>
      <c r="D66" s="65"/>
      <c r="E66" s="65">
        <v>0.29</v>
      </c>
    </row>
    <row r="67" spans="1:5" ht="15">
      <c r="A67" s="20"/>
      <c r="B67" s="18" t="s">
        <v>117</v>
      </c>
      <c r="C67" s="16" t="s">
        <v>118</v>
      </c>
      <c r="D67" s="65"/>
      <c r="E67" s="65"/>
    </row>
    <row r="68" spans="1:5" ht="15">
      <c r="A68" s="20"/>
      <c r="B68" s="18" t="s">
        <v>119</v>
      </c>
      <c r="C68" s="16" t="s">
        <v>120</v>
      </c>
      <c r="D68" s="65"/>
      <c r="E68" s="65">
        <v>0.27</v>
      </c>
    </row>
    <row r="69" spans="1:5" ht="15">
      <c r="A69" s="26" t="s">
        <v>121</v>
      </c>
      <c r="B69" s="9"/>
      <c r="C69" s="10" t="s">
        <v>122</v>
      </c>
      <c r="D69" s="65">
        <f>SUM(D70:D72)</f>
        <v>0</v>
      </c>
      <c r="E69" s="65">
        <v>0</v>
      </c>
    </row>
    <row r="70" spans="1:5" ht="15">
      <c r="A70" s="20"/>
      <c r="B70" s="18" t="s">
        <v>123</v>
      </c>
      <c r="C70" s="16" t="s">
        <v>124</v>
      </c>
      <c r="D70" s="65"/>
      <c r="E70" s="65"/>
    </row>
    <row r="71" spans="1:5" ht="15">
      <c r="A71" s="20"/>
      <c r="B71" s="18" t="s">
        <v>125</v>
      </c>
      <c r="C71" s="16" t="s">
        <v>126</v>
      </c>
      <c r="D71" s="65"/>
      <c r="E71" s="65"/>
    </row>
    <row r="72" spans="1:5" ht="15">
      <c r="A72" s="20"/>
      <c r="B72" s="18" t="s">
        <v>127</v>
      </c>
      <c r="C72" s="16" t="s">
        <v>128</v>
      </c>
      <c r="D72" s="65"/>
      <c r="E72" s="65">
        <v>30</v>
      </c>
    </row>
    <row r="73" spans="1:5" ht="15">
      <c r="A73" s="27" t="s">
        <v>129</v>
      </c>
      <c r="B73" s="9"/>
      <c r="C73" s="10" t="s">
        <v>130</v>
      </c>
      <c r="D73" s="65">
        <f>SUM(D74:D75)</f>
        <v>0</v>
      </c>
      <c r="E73" s="65">
        <v>0</v>
      </c>
    </row>
    <row r="74" spans="1:5" ht="15">
      <c r="A74" s="20"/>
      <c r="B74" s="18" t="s">
        <v>131</v>
      </c>
      <c r="C74" s="16" t="s">
        <v>132</v>
      </c>
      <c r="D74" s="65"/>
      <c r="E74" s="65"/>
    </row>
    <row r="75" spans="1:5" ht="15">
      <c r="A75" s="20"/>
      <c r="B75" s="18" t="s">
        <v>133</v>
      </c>
      <c r="C75" s="16" t="s">
        <v>134</v>
      </c>
      <c r="D75" s="65"/>
      <c r="E75" s="65"/>
    </row>
    <row r="76" spans="1:5" ht="15">
      <c r="A76" s="346" t="s">
        <v>135</v>
      </c>
      <c r="B76" s="346"/>
      <c r="C76" s="10" t="s">
        <v>136</v>
      </c>
      <c r="D76" s="65"/>
      <c r="E76" s="65"/>
    </row>
    <row r="77" spans="1:5" ht="15">
      <c r="A77" s="346" t="s">
        <v>137</v>
      </c>
      <c r="B77" s="346"/>
      <c r="C77" s="10" t="s">
        <v>138</v>
      </c>
      <c r="D77" s="65"/>
      <c r="E77" s="65"/>
    </row>
    <row r="78" spans="1:5" ht="15">
      <c r="A78" s="14" t="s">
        <v>139</v>
      </c>
      <c r="B78" s="9"/>
      <c r="C78" s="10" t="s">
        <v>140</v>
      </c>
      <c r="D78" s="65"/>
      <c r="E78" s="65"/>
    </row>
    <row r="79" spans="1:5" ht="15">
      <c r="A79" s="14" t="s">
        <v>141</v>
      </c>
      <c r="B79" s="9"/>
      <c r="C79" s="10" t="s">
        <v>142</v>
      </c>
      <c r="D79" s="65"/>
      <c r="E79" s="65"/>
    </row>
    <row r="80" spans="1:5" ht="15">
      <c r="A80" s="14" t="s">
        <v>143</v>
      </c>
      <c r="B80" s="9"/>
      <c r="C80" s="10" t="s">
        <v>144</v>
      </c>
      <c r="D80" s="65"/>
      <c r="E80" s="65"/>
    </row>
    <row r="81" spans="1:5" ht="15">
      <c r="A81" s="14" t="s">
        <v>145</v>
      </c>
      <c r="B81" s="9"/>
      <c r="C81" s="10" t="s">
        <v>146</v>
      </c>
      <c r="D81" s="65"/>
      <c r="E81" s="65">
        <v>1.7</v>
      </c>
    </row>
    <row r="82" spans="1:5" ht="15">
      <c r="A82" s="14" t="s">
        <v>147</v>
      </c>
      <c r="B82" s="9"/>
      <c r="C82" s="10" t="s">
        <v>148</v>
      </c>
      <c r="D82" s="65"/>
      <c r="E82" s="65"/>
    </row>
    <row r="83" spans="1:5" ht="15">
      <c r="A83" s="14" t="s">
        <v>149</v>
      </c>
      <c r="B83" s="9"/>
      <c r="C83" s="10" t="s">
        <v>150</v>
      </c>
      <c r="D83" s="65"/>
      <c r="E83" s="65"/>
    </row>
    <row r="84" spans="1:5" ht="15">
      <c r="A84" s="14" t="s">
        <v>151</v>
      </c>
      <c r="B84" s="9"/>
      <c r="C84" s="10" t="s">
        <v>152</v>
      </c>
      <c r="D84" s="65"/>
      <c r="E84" s="65"/>
    </row>
    <row r="85" spans="1:5" ht="15">
      <c r="A85" s="348" t="s">
        <v>153</v>
      </c>
      <c r="B85" s="348"/>
      <c r="C85" s="10" t="s">
        <v>154</v>
      </c>
      <c r="D85" s="65"/>
      <c r="E85" s="65"/>
    </row>
    <row r="86" spans="1:5" ht="15">
      <c r="A86" s="14" t="s">
        <v>155</v>
      </c>
      <c r="B86" s="9"/>
      <c r="C86" s="10" t="s">
        <v>156</v>
      </c>
      <c r="D86" s="65"/>
      <c r="E86" s="65"/>
    </row>
    <row r="87" spans="1:5" ht="15">
      <c r="A87" s="14" t="s">
        <v>157</v>
      </c>
      <c r="B87" s="9"/>
      <c r="C87" s="10" t="s">
        <v>158</v>
      </c>
      <c r="D87" s="65"/>
      <c r="E87" s="65"/>
    </row>
    <row r="88" spans="1:5" ht="15">
      <c r="A88" s="14" t="s">
        <v>159</v>
      </c>
      <c r="B88" s="9"/>
      <c r="C88" s="10" t="s">
        <v>160</v>
      </c>
      <c r="D88" s="65"/>
      <c r="E88" s="65"/>
    </row>
    <row r="89" spans="1:5" ht="15">
      <c r="A89" s="14" t="s">
        <v>161</v>
      </c>
      <c r="B89" s="9"/>
      <c r="C89" s="10" t="s">
        <v>162</v>
      </c>
      <c r="D89" s="65"/>
      <c r="E89" s="65"/>
    </row>
    <row r="90" spans="1:5" ht="15">
      <c r="A90" s="14" t="s">
        <v>163</v>
      </c>
      <c r="B90" s="9"/>
      <c r="C90" s="10" t="s">
        <v>164</v>
      </c>
      <c r="D90" s="65">
        <f>SUM(D91:D92)</f>
        <v>0</v>
      </c>
      <c r="E90" s="65">
        <v>0</v>
      </c>
    </row>
    <row r="91" spans="1:5" ht="15">
      <c r="A91" s="14"/>
      <c r="B91" s="18" t="s">
        <v>165</v>
      </c>
      <c r="C91" s="16" t="s">
        <v>166</v>
      </c>
      <c r="D91" s="65"/>
      <c r="E91" s="65"/>
    </row>
    <row r="92" spans="1:5" ht="15">
      <c r="A92" s="14"/>
      <c r="B92" s="18" t="s">
        <v>167</v>
      </c>
      <c r="C92" s="16" t="s">
        <v>168</v>
      </c>
      <c r="D92" s="65"/>
      <c r="E92" s="65"/>
    </row>
    <row r="93" spans="1:5" ht="15">
      <c r="A93" s="348" t="s">
        <v>169</v>
      </c>
      <c r="B93" s="348"/>
      <c r="C93" s="10" t="s">
        <v>170</v>
      </c>
      <c r="D93" s="65"/>
      <c r="E93" s="65"/>
    </row>
    <row r="94" spans="1:5" ht="15">
      <c r="A94" s="14" t="s">
        <v>171</v>
      </c>
      <c r="B94" s="14"/>
      <c r="C94" s="10" t="s">
        <v>172</v>
      </c>
      <c r="D94" s="65"/>
      <c r="E94" s="65"/>
    </row>
    <row r="95" spans="1:5" ht="15">
      <c r="A95" s="14" t="s">
        <v>173</v>
      </c>
      <c r="B95" s="9"/>
      <c r="C95" s="10" t="s">
        <v>174</v>
      </c>
      <c r="D95" s="77">
        <f>SUM(D96:D103)</f>
        <v>0</v>
      </c>
      <c r="E95" s="77">
        <f>SUM(E96:E103)</f>
        <v>3</v>
      </c>
    </row>
    <row r="96" spans="1:5" ht="15">
      <c r="A96" s="14"/>
      <c r="B96" s="18" t="s">
        <v>175</v>
      </c>
      <c r="C96" s="16" t="s">
        <v>176</v>
      </c>
      <c r="D96" s="65"/>
      <c r="E96" s="65">
        <v>3</v>
      </c>
    </row>
    <row r="97" spans="1:5" ht="15">
      <c r="A97" s="20"/>
      <c r="B97" s="18" t="s">
        <v>177</v>
      </c>
      <c r="C97" s="16" t="s">
        <v>178</v>
      </c>
      <c r="D97" s="65"/>
      <c r="E97" s="65"/>
    </row>
    <row r="98" spans="1:5" ht="15">
      <c r="A98" s="20"/>
      <c r="B98" s="18" t="s">
        <v>179</v>
      </c>
      <c r="C98" s="16" t="s">
        <v>180</v>
      </c>
      <c r="D98" s="65"/>
      <c r="E98" s="65"/>
    </row>
    <row r="99" spans="1:5" ht="15">
      <c r="A99" s="20"/>
      <c r="B99" s="18" t="s">
        <v>181</v>
      </c>
      <c r="C99" s="16" t="s">
        <v>182</v>
      </c>
      <c r="D99" s="65"/>
      <c r="E99" s="65"/>
    </row>
    <row r="100" spans="1:5" ht="15">
      <c r="A100" s="20"/>
      <c r="B100" s="18" t="s">
        <v>183</v>
      </c>
      <c r="C100" s="16" t="s">
        <v>184</v>
      </c>
      <c r="D100" s="65"/>
      <c r="E100" s="65"/>
    </row>
    <row r="101" spans="1:5" ht="15">
      <c r="A101" s="20"/>
      <c r="B101" s="18" t="s">
        <v>185</v>
      </c>
      <c r="C101" s="16" t="s">
        <v>186</v>
      </c>
      <c r="D101" s="65"/>
      <c r="E101" s="65"/>
    </row>
    <row r="102" spans="1:5" ht="15">
      <c r="A102" s="20"/>
      <c r="B102" s="18" t="s">
        <v>187</v>
      </c>
      <c r="C102" s="16" t="s">
        <v>188</v>
      </c>
      <c r="D102" s="65"/>
      <c r="E102" s="65"/>
    </row>
    <row r="103" spans="1:5" ht="15">
      <c r="A103" s="14"/>
      <c r="B103" s="18" t="s">
        <v>189</v>
      </c>
      <c r="C103" s="16" t="s">
        <v>190</v>
      </c>
      <c r="D103" s="65"/>
      <c r="E103" s="65"/>
    </row>
    <row r="104" spans="1:5" ht="15.75">
      <c r="A104" s="12" t="s">
        <v>191</v>
      </c>
      <c r="B104" s="12"/>
      <c r="C104" s="13" t="s">
        <v>192</v>
      </c>
      <c r="D104" s="65">
        <f>D105+D108+D113</f>
        <v>0</v>
      </c>
      <c r="E104" s="81">
        <v>0</v>
      </c>
    </row>
    <row r="105" spans="1:5" ht="15">
      <c r="A105" s="9" t="s">
        <v>193</v>
      </c>
      <c r="B105" s="9"/>
      <c r="C105" s="10" t="s">
        <v>194</v>
      </c>
      <c r="D105" s="65">
        <f>SUM(D106:D107)</f>
        <v>0</v>
      </c>
      <c r="E105" s="65">
        <v>0</v>
      </c>
    </row>
    <row r="106" spans="1:5" ht="15">
      <c r="A106" s="14"/>
      <c r="B106" s="15" t="s">
        <v>195</v>
      </c>
      <c r="C106" s="16" t="s">
        <v>196</v>
      </c>
      <c r="D106" s="65"/>
      <c r="E106" s="65"/>
    </row>
    <row r="107" spans="1:5" ht="15">
      <c r="A107" s="14"/>
      <c r="B107" s="15" t="s">
        <v>197</v>
      </c>
      <c r="C107" s="16" t="s">
        <v>198</v>
      </c>
      <c r="D107" s="65"/>
      <c r="E107" s="65"/>
    </row>
    <row r="108" spans="1:5" ht="15">
      <c r="A108" s="9" t="s">
        <v>199</v>
      </c>
      <c r="B108" s="9"/>
      <c r="C108" s="10" t="s">
        <v>200</v>
      </c>
      <c r="D108" s="65">
        <f>SUM(D109:D112)</f>
        <v>0</v>
      </c>
      <c r="E108" s="65">
        <v>0</v>
      </c>
    </row>
    <row r="109" spans="1:5" ht="15">
      <c r="A109" s="9"/>
      <c r="B109" s="15" t="s">
        <v>201</v>
      </c>
      <c r="C109" s="16" t="s">
        <v>202</v>
      </c>
      <c r="D109" s="65"/>
      <c r="E109" s="65"/>
    </row>
    <row r="110" spans="1:5" ht="26.25">
      <c r="A110" s="14"/>
      <c r="B110" s="25" t="s">
        <v>203</v>
      </c>
      <c r="C110" s="16" t="s">
        <v>204</v>
      </c>
      <c r="D110" s="65"/>
      <c r="E110" s="65"/>
    </row>
    <row r="111" spans="1:5" ht="15">
      <c r="A111" s="14"/>
      <c r="B111" s="28" t="s">
        <v>205</v>
      </c>
      <c r="C111" s="16" t="s">
        <v>206</v>
      </c>
      <c r="D111" s="65"/>
      <c r="E111" s="65"/>
    </row>
    <row r="112" spans="1:5" ht="15">
      <c r="A112" s="14"/>
      <c r="B112" s="28" t="s">
        <v>207</v>
      </c>
      <c r="C112" s="16" t="s">
        <v>208</v>
      </c>
      <c r="D112" s="65"/>
      <c r="E112" s="65"/>
    </row>
    <row r="113" spans="1:5" ht="15">
      <c r="A113" s="29" t="s">
        <v>209</v>
      </c>
      <c r="B113" s="29"/>
      <c r="C113" s="10" t="s">
        <v>210</v>
      </c>
      <c r="D113" s="65">
        <f>SUM(D114:D117)</f>
        <v>0</v>
      </c>
      <c r="E113" s="65">
        <v>0</v>
      </c>
    </row>
    <row r="114" spans="1:5" ht="15">
      <c r="A114" s="29"/>
      <c r="B114" s="15" t="s">
        <v>211</v>
      </c>
      <c r="C114" s="16" t="s">
        <v>212</v>
      </c>
      <c r="D114" s="65"/>
      <c r="E114" s="65"/>
    </row>
    <row r="115" spans="1:5" ht="15">
      <c r="A115" s="14"/>
      <c r="B115" s="15" t="s">
        <v>213</v>
      </c>
      <c r="C115" s="16" t="s">
        <v>214</v>
      </c>
      <c r="D115" s="65"/>
      <c r="E115" s="65"/>
    </row>
    <row r="116" spans="1:5" ht="26.25">
      <c r="A116" s="14"/>
      <c r="B116" s="25" t="s">
        <v>215</v>
      </c>
      <c r="C116" s="16" t="s">
        <v>216</v>
      </c>
      <c r="D116" s="65"/>
      <c r="E116" s="65"/>
    </row>
    <row r="117" spans="1:5" ht="15">
      <c r="A117" s="14"/>
      <c r="B117" s="25" t="s">
        <v>217</v>
      </c>
      <c r="C117" s="16" t="s">
        <v>218</v>
      </c>
      <c r="D117" s="65"/>
      <c r="E117" s="65"/>
    </row>
    <row r="118" spans="1:5" ht="15.75">
      <c r="A118" s="12" t="s">
        <v>219</v>
      </c>
      <c r="B118" s="30"/>
      <c r="C118" s="13" t="s">
        <v>220</v>
      </c>
      <c r="D118" s="65">
        <f>D119+D120+D121</f>
        <v>0</v>
      </c>
      <c r="E118" s="81">
        <v>0</v>
      </c>
    </row>
    <row r="119" spans="1:5" ht="15">
      <c r="A119" s="14"/>
      <c r="B119" s="31" t="s">
        <v>221</v>
      </c>
      <c r="C119" s="32" t="s">
        <v>222</v>
      </c>
      <c r="D119" s="65"/>
      <c r="E119" s="65"/>
    </row>
    <row r="120" spans="1:5" ht="30">
      <c r="A120" s="14"/>
      <c r="B120" s="33" t="s">
        <v>223</v>
      </c>
      <c r="C120" s="32" t="s">
        <v>224</v>
      </c>
      <c r="D120" s="65"/>
      <c r="E120" s="65"/>
    </row>
    <row r="121" spans="1:5" ht="15">
      <c r="A121" s="14"/>
      <c r="B121" s="34" t="s">
        <v>225</v>
      </c>
      <c r="C121" s="32" t="s">
        <v>226</v>
      </c>
      <c r="D121" s="65"/>
      <c r="E121" s="65"/>
    </row>
    <row r="122" spans="1:5" ht="15.75">
      <c r="A122" s="35" t="s">
        <v>227</v>
      </c>
      <c r="B122" s="27"/>
      <c r="C122" s="36" t="s">
        <v>228</v>
      </c>
      <c r="D122" s="65">
        <f>D123</f>
        <v>0</v>
      </c>
      <c r="E122" s="65">
        <v>0</v>
      </c>
    </row>
    <row r="123" spans="1:5" ht="15">
      <c r="A123" s="14" t="s">
        <v>229</v>
      </c>
      <c r="B123" s="18"/>
      <c r="C123" s="10" t="s">
        <v>230</v>
      </c>
      <c r="D123" s="65"/>
      <c r="E123" s="65"/>
    </row>
    <row r="124" spans="1:5" ht="15.75">
      <c r="A124" s="352" t="s">
        <v>231</v>
      </c>
      <c r="B124" s="352"/>
      <c r="C124" s="13" t="s">
        <v>232</v>
      </c>
      <c r="D124" s="65">
        <f>D125</f>
        <v>0</v>
      </c>
      <c r="E124" s="81">
        <v>0</v>
      </c>
    </row>
    <row r="125" spans="1:5" ht="15">
      <c r="A125" s="353" t="s">
        <v>233</v>
      </c>
      <c r="B125" s="354"/>
      <c r="C125" s="10" t="s">
        <v>234</v>
      </c>
      <c r="D125" s="65">
        <f>D126+D127+D128+D129+D130+D131+D132+D133+D134+D135+D136</f>
        <v>0</v>
      </c>
      <c r="E125" s="65">
        <v>0</v>
      </c>
    </row>
    <row r="126" spans="1:5" ht="15">
      <c r="A126" s="14"/>
      <c r="B126" s="18" t="s">
        <v>235</v>
      </c>
      <c r="C126" s="16" t="s">
        <v>236</v>
      </c>
      <c r="D126" s="65"/>
      <c r="E126" s="65"/>
    </row>
    <row r="127" spans="1:5" ht="15">
      <c r="A127" s="14"/>
      <c r="B127" s="28" t="s">
        <v>237</v>
      </c>
      <c r="C127" s="16" t="s">
        <v>238</v>
      </c>
      <c r="D127" s="65"/>
      <c r="E127" s="65"/>
    </row>
    <row r="128" spans="1:5" ht="15">
      <c r="A128" s="14"/>
      <c r="B128" s="28" t="s">
        <v>239</v>
      </c>
      <c r="C128" s="16" t="s">
        <v>240</v>
      </c>
      <c r="D128" s="65"/>
      <c r="E128" s="65"/>
    </row>
    <row r="129" spans="1:5" ht="26.25">
      <c r="A129" s="14"/>
      <c r="B129" s="25" t="s">
        <v>241</v>
      </c>
      <c r="C129" s="16" t="s">
        <v>242</v>
      </c>
      <c r="D129" s="65"/>
      <c r="E129" s="65"/>
    </row>
    <row r="130" spans="1:5" ht="26.25">
      <c r="A130" s="14"/>
      <c r="B130" s="25" t="s">
        <v>243</v>
      </c>
      <c r="C130" s="16" t="s">
        <v>244</v>
      </c>
      <c r="D130" s="65"/>
      <c r="E130" s="65"/>
    </row>
    <row r="131" spans="1:5" ht="39">
      <c r="A131" s="15"/>
      <c r="B131" s="25" t="s">
        <v>245</v>
      </c>
      <c r="C131" s="16" t="s">
        <v>246</v>
      </c>
      <c r="D131" s="65"/>
      <c r="E131" s="65"/>
    </row>
    <row r="132" spans="1:5" ht="39">
      <c r="A132" s="15"/>
      <c r="B132" s="25" t="s">
        <v>247</v>
      </c>
      <c r="C132" s="16" t="s">
        <v>248</v>
      </c>
      <c r="D132" s="65"/>
      <c r="E132" s="65"/>
    </row>
    <row r="133" spans="1:5" ht="26.25">
      <c r="A133" s="15"/>
      <c r="B133" s="25" t="s">
        <v>249</v>
      </c>
      <c r="C133" s="16" t="s">
        <v>250</v>
      </c>
      <c r="D133" s="65"/>
      <c r="E133" s="65"/>
    </row>
    <row r="134" spans="1:5" ht="26.25">
      <c r="A134" s="15"/>
      <c r="B134" s="25" t="s">
        <v>251</v>
      </c>
      <c r="C134" s="16" t="s">
        <v>252</v>
      </c>
      <c r="D134" s="65"/>
      <c r="E134" s="65"/>
    </row>
    <row r="135" spans="1:5" ht="26.25">
      <c r="A135" s="15"/>
      <c r="B135" s="25" t="s">
        <v>253</v>
      </c>
      <c r="C135" s="16" t="s">
        <v>254</v>
      </c>
      <c r="D135" s="65"/>
      <c r="E135" s="65"/>
    </row>
    <row r="136" spans="1:5" ht="26.25">
      <c r="A136" s="15"/>
      <c r="B136" s="25" t="s">
        <v>255</v>
      </c>
      <c r="C136" s="16" t="s">
        <v>256</v>
      </c>
      <c r="D136" s="65"/>
      <c r="E136" s="65"/>
    </row>
    <row r="137" spans="1:5" ht="15.75">
      <c r="A137" s="12" t="s">
        <v>257</v>
      </c>
      <c r="B137" s="12"/>
      <c r="C137" s="13" t="s">
        <v>258</v>
      </c>
      <c r="D137" s="65">
        <f>D138</f>
        <v>0</v>
      </c>
      <c r="E137" s="81">
        <v>0</v>
      </c>
    </row>
    <row r="138" spans="1:5" ht="15.75">
      <c r="A138" s="353" t="s">
        <v>259</v>
      </c>
      <c r="B138" s="353"/>
      <c r="C138" s="10" t="s">
        <v>260</v>
      </c>
      <c r="D138" s="65">
        <f>D139</f>
        <v>0</v>
      </c>
      <c r="E138" s="81">
        <v>0</v>
      </c>
    </row>
    <row r="139" spans="1:5" ht="15.75">
      <c r="A139" s="12"/>
      <c r="B139" s="18" t="s">
        <v>261</v>
      </c>
      <c r="C139" s="16" t="s">
        <v>262</v>
      </c>
      <c r="D139" s="65"/>
      <c r="E139" s="81"/>
    </row>
    <row r="140" spans="1:5" ht="15">
      <c r="A140" s="353" t="s">
        <v>263</v>
      </c>
      <c r="B140" s="353"/>
      <c r="C140" s="10" t="s">
        <v>264</v>
      </c>
      <c r="D140" s="65">
        <f>D141+D142</f>
        <v>0</v>
      </c>
      <c r="E140" s="65">
        <v>0</v>
      </c>
    </row>
    <row r="141" spans="1:5" ht="15">
      <c r="A141" s="37"/>
      <c r="B141" s="18" t="s">
        <v>265</v>
      </c>
      <c r="C141" s="16" t="s">
        <v>266</v>
      </c>
      <c r="D141" s="65"/>
      <c r="E141" s="65"/>
    </row>
    <row r="142" spans="1:5" ht="15">
      <c r="A142" s="37"/>
      <c r="B142" s="18" t="s">
        <v>267</v>
      </c>
      <c r="C142" s="16" t="s">
        <v>268</v>
      </c>
      <c r="D142" s="65"/>
      <c r="E142" s="65"/>
    </row>
    <row r="143" spans="1:5" ht="15">
      <c r="A143" s="14" t="s">
        <v>269</v>
      </c>
      <c r="B143" s="15"/>
      <c r="C143" s="10" t="s">
        <v>270</v>
      </c>
      <c r="D143" s="65">
        <f>D144</f>
        <v>0</v>
      </c>
      <c r="E143" s="65">
        <v>0</v>
      </c>
    </row>
    <row r="144" spans="1:5" ht="15">
      <c r="A144" s="38" t="s">
        <v>271</v>
      </c>
      <c r="B144" s="15"/>
      <c r="C144" s="10" t="s">
        <v>272</v>
      </c>
      <c r="D144" s="65">
        <f>SUM(D145:D148)</f>
        <v>0</v>
      </c>
      <c r="E144" s="65">
        <v>0</v>
      </c>
    </row>
    <row r="145" spans="1:5" ht="15">
      <c r="A145" s="14"/>
      <c r="B145" s="39" t="s">
        <v>273</v>
      </c>
      <c r="C145" s="16" t="s">
        <v>274</v>
      </c>
      <c r="D145" s="65"/>
      <c r="E145" s="65"/>
    </row>
    <row r="146" spans="1:5" ht="15">
      <c r="A146" s="20"/>
      <c r="B146" s="39" t="s">
        <v>275</v>
      </c>
      <c r="C146" s="16" t="s">
        <v>276</v>
      </c>
      <c r="D146" s="65"/>
      <c r="E146" s="65"/>
    </row>
    <row r="147" spans="1:5" ht="15">
      <c r="A147" s="20"/>
      <c r="B147" s="39" t="s">
        <v>277</v>
      </c>
      <c r="C147" s="16" t="s">
        <v>278</v>
      </c>
      <c r="D147" s="65"/>
      <c r="E147" s="65"/>
    </row>
    <row r="148" spans="1:5" ht="15">
      <c r="A148" s="20"/>
      <c r="B148" s="39" t="s">
        <v>279</v>
      </c>
      <c r="C148" s="16" t="s">
        <v>280</v>
      </c>
      <c r="D148" s="65"/>
      <c r="E148" s="65"/>
    </row>
    <row r="149" spans="1:5" ht="15.75">
      <c r="A149" s="355" t="s">
        <v>281</v>
      </c>
      <c r="B149" s="355"/>
      <c r="C149" s="13" t="s">
        <v>282</v>
      </c>
      <c r="D149" s="65">
        <f>D150+D151+D152+D153+D154+D155+D156+D157+D158+D159</f>
        <v>0</v>
      </c>
      <c r="E149" s="81">
        <v>0</v>
      </c>
    </row>
    <row r="150" spans="1:5" ht="15">
      <c r="A150" s="14" t="s">
        <v>283</v>
      </c>
      <c r="B150" s="9"/>
      <c r="C150" s="10" t="s">
        <v>284</v>
      </c>
      <c r="D150" s="65"/>
      <c r="E150" s="65"/>
    </row>
    <row r="151" spans="1:5" ht="15">
      <c r="A151" s="27" t="s">
        <v>285</v>
      </c>
      <c r="B151" s="9"/>
      <c r="C151" s="10" t="s">
        <v>286</v>
      </c>
      <c r="D151" s="65"/>
      <c r="E151" s="65"/>
    </row>
    <row r="152" spans="1:5" ht="15">
      <c r="A152" s="27" t="s">
        <v>287</v>
      </c>
      <c r="B152" s="9"/>
      <c r="C152" s="10" t="s">
        <v>288</v>
      </c>
      <c r="D152" s="65"/>
      <c r="E152" s="65"/>
    </row>
    <row r="153" spans="1:5" ht="15">
      <c r="A153" s="338" t="s">
        <v>289</v>
      </c>
      <c r="B153" s="338"/>
      <c r="C153" s="10" t="s">
        <v>290</v>
      </c>
      <c r="D153" s="65"/>
      <c r="E153" s="65"/>
    </row>
    <row r="154" spans="1:5" ht="15">
      <c r="A154" s="338" t="s">
        <v>291</v>
      </c>
      <c r="B154" s="338"/>
      <c r="C154" s="10" t="s">
        <v>292</v>
      </c>
      <c r="D154" s="65"/>
      <c r="E154" s="65"/>
    </row>
    <row r="155" spans="1:5" ht="15">
      <c r="A155" s="27" t="s">
        <v>293</v>
      </c>
      <c r="B155" s="9"/>
      <c r="C155" s="10" t="s">
        <v>294</v>
      </c>
      <c r="D155" s="65"/>
      <c r="E155" s="65"/>
    </row>
    <row r="156" spans="1:5" ht="15">
      <c r="A156" s="27" t="s">
        <v>295</v>
      </c>
      <c r="B156" s="9"/>
      <c r="C156" s="10" t="s">
        <v>296</v>
      </c>
      <c r="D156" s="65"/>
      <c r="E156" s="65"/>
    </row>
    <row r="157" spans="1:5" ht="15">
      <c r="A157" s="27" t="s">
        <v>297</v>
      </c>
      <c r="B157" s="9"/>
      <c r="C157" s="10" t="s">
        <v>298</v>
      </c>
      <c r="D157" s="65"/>
      <c r="E157" s="65"/>
    </row>
    <row r="158" spans="1:5" ht="15">
      <c r="A158" s="27" t="s">
        <v>299</v>
      </c>
      <c r="B158" s="27"/>
      <c r="C158" s="10" t="s">
        <v>300</v>
      </c>
      <c r="D158" s="65"/>
      <c r="E158" s="65"/>
    </row>
    <row r="159" spans="1:5" ht="15">
      <c r="A159" s="27" t="s">
        <v>301</v>
      </c>
      <c r="B159" s="27"/>
      <c r="C159" s="10" t="s">
        <v>302</v>
      </c>
      <c r="D159" s="65"/>
      <c r="E159" s="65"/>
    </row>
    <row r="160" spans="1:5" ht="15">
      <c r="A160" s="40" t="s">
        <v>303</v>
      </c>
      <c r="B160" s="41"/>
      <c r="C160" s="10" t="s">
        <v>304</v>
      </c>
      <c r="D160" s="65">
        <f>D161+D164</f>
        <v>0</v>
      </c>
      <c r="E160" s="65">
        <v>0</v>
      </c>
    </row>
    <row r="161" spans="1:5" ht="15.75">
      <c r="A161" s="42" t="s">
        <v>305</v>
      </c>
      <c r="B161" s="12"/>
      <c r="C161" s="13" t="s">
        <v>306</v>
      </c>
      <c r="D161" s="65">
        <f>D162+D163</f>
        <v>0</v>
      </c>
      <c r="E161" s="81">
        <v>0</v>
      </c>
    </row>
    <row r="162" spans="1:5" ht="15">
      <c r="A162" s="358" t="s">
        <v>307</v>
      </c>
      <c r="B162" s="358"/>
      <c r="C162" s="10" t="s">
        <v>308</v>
      </c>
      <c r="D162" s="65"/>
      <c r="E162" s="65"/>
    </row>
    <row r="163" spans="1:5" ht="15">
      <c r="A163" s="27" t="s">
        <v>309</v>
      </c>
      <c r="B163" s="9"/>
      <c r="C163" s="10" t="s">
        <v>310</v>
      </c>
      <c r="D163" s="65"/>
      <c r="E163" s="65"/>
    </row>
    <row r="164" spans="1:5" ht="15.75">
      <c r="A164" s="43" t="s">
        <v>311</v>
      </c>
      <c r="B164" s="12"/>
      <c r="C164" s="13" t="s">
        <v>312</v>
      </c>
      <c r="D164" s="65">
        <f>D165+D170</f>
        <v>0</v>
      </c>
      <c r="E164" s="81"/>
    </row>
    <row r="165" spans="1:5" ht="15">
      <c r="A165" s="9" t="s">
        <v>313</v>
      </c>
      <c r="B165" s="9"/>
      <c r="C165" s="10" t="s">
        <v>314</v>
      </c>
      <c r="D165" s="65">
        <f>SUM(D166:D169)</f>
        <v>0</v>
      </c>
      <c r="E165" s="65">
        <v>0</v>
      </c>
    </row>
    <row r="166" spans="1:5" ht="26.25">
      <c r="A166" s="14"/>
      <c r="B166" s="25" t="s">
        <v>315</v>
      </c>
      <c r="C166" s="16" t="s">
        <v>316</v>
      </c>
      <c r="D166" s="65"/>
      <c r="E166" s="65"/>
    </row>
    <row r="167" spans="1:5" ht="15">
      <c r="A167" s="14"/>
      <c r="B167" s="25" t="s">
        <v>317</v>
      </c>
      <c r="C167" s="16" t="s">
        <v>318</v>
      </c>
      <c r="D167" s="65"/>
      <c r="E167" s="65"/>
    </row>
    <row r="168" spans="1:5" ht="26.25">
      <c r="A168" s="14"/>
      <c r="B168" s="25" t="s">
        <v>319</v>
      </c>
      <c r="C168" s="16" t="s">
        <v>320</v>
      </c>
      <c r="D168" s="65"/>
      <c r="E168" s="65"/>
    </row>
    <row r="169" spans="1:5" ht="15">
      <c r="A169" s="14"/>
      <c r="B169" s="15" t="s">
        <v>321</v>
      </c>
      <c r="C169" s="16" t="s">
        <v>322</v>
      </c>
      <c r="D169" s="65"/>
      <c r="E169" s="65"/>
    </row>
    <row r="170" spans="1:5" ht="15">
      <c r="A170" s="9" t="s">
        <v>323</v>
      </c>
      <c r="B170" s="9"/>
      <c r="C170" s="10" t="s">
        <v>324</v>
      </c>
      <c r="D170" s="65">
        <f>SUM(D171:D173)</f>
        <v>0</v>
      </c>
      <c r="E170" s="65">
        <v>0</v>
      </c>
    </row>
    <row r="171" spans="1:5" ht="15">
      <c r="A171" s="14"/>
      <c r="B171" s="15" t="s">
        <v>325</v>
      </c>
      <c r="C171" s="16" t="s">
        <v>326</v>
      </c>
      <c r="D171" s="65"/>
      <c r="E171" s="65"/>
    </row>
    <row r="172" spans="1:5" ht="15">
      <c r="A172" s="14"/>
      <c r="B172" s="15" t="s">
        <v>327</v>
      </c>
      <c r="C172" s="16" t="s">
        <v>328</v>
      </c>
      <c r="D172" s="65"/>
      <c r="E172" s="65"/>
    </row>
    <row r="173" spans="1:5" ht="15">
      <c r="A173" s="14"/>
      <c r="B173" s="15" t="s">
        <v>329</v>
      </c>
      <c r="C173" s="16" t="s">
        <v>330</v>
      </c>
      <c r="D173" s="65"/>
      <c r="E173" s="65"/>
    </row>
    <row r="174" spans="1:5" ht="15.75">
      <c r="A174" s="355" t="s">
        <v>331</v>
      </c>
      <c r="B174" s="355"/>
      <c r="C174" s="13" t="s">
        <v>332</v>
      </c>
      <c r="D174" s="65">
        <v>0</v>
      </c>
      <c r="E174" s="81">
        <v>0</v>
      </c>
    </row>
    <row r="175" spans="1:5" ht="15">
      <c r="A175" s="14" t="s">
        <v>333</v>
      </c>
      <c r="B175" s="15"/>
      <c r="C175" s="10" t="s">
        <v>334</v>
      </c>
      <c r="D175" s="65"/>
      <c r="E175" s="65"/>
    </row>
    <row r="176" spans="1:5" ht="18">
      <c r="A176" s="364" t="s">
        <v>335</v>
      </c>
      <c r="B176" s="364"/>
      <c r="C176" s="44"/>
      <c r="D176" s="82">
        <f>D177+D182+D194+D243+D257+D260</f>
        <v>0</v>
      </c>
      <c r="E176" s="82">
        <f>E178+E183+E194+E243</f>
        <v>150</v>
      </c>
    </row>
    <row r="177" spans="1:5" ht="15.75">
      <c r="A177" s="360" t="s">
        <v>336</v>
      </c>
      <c r="B177" s="360"/>
      <c r="C177" s="13" t="s">
        <v>337</v>
      </c>
      <c r="D177" s="65">
        <f>D178</f>
        <v>0</v>
      </c>
      <c r="E177" s="65">
        <f>E178</f>
        <v>0</v>
      </c>
    </row>
    <row r="178" spans="1:5" ht="15">
      <c r="A178" s="14" t="s">
        <v>338</v>
      </c>
      <c r="B178" s="15"/>
      <c r="C178" s="10" t="s">
        <v>339</v>
      </c>
      <c r="D178" s="65">
        <f>SUM(D179:D181)</f>
        <v>0</v>
      </c>
      <c r="E178" s="65">
        <f>SUM(E179:E181)</f>
        <v>0</v>
      </c>
    </row>
    <row r="179" spans="1:5" ht="15">
      <c r="A179" s="15"/>
      <c r="B179" s="18" t="s">
        <v>340</v>
      </c>
      <c r="C179" s="16" t="s">
        <v>341</v>
      </c>
      <c r="D179" s="65"/>
      <c r="E179" s="65"/>
    </row>
    <row r="180" spans="1:5" ht="29.25">
      <c r="A180" s="46"/>
      <c r="B180" s="47" t="s">
        <v>342</v>
      </c>
      <c r="C180" s="16" t="s">
        <v>343</v>
      </c>
      <c r="D180" s="83"/>
      <c r="E180" s="83"/>
    </row>
    <row r="181" spans="1:5" ht="15">
      <c r="A181" s="46"/>
      <c r="B181" s="47" t="s">
        <v>344</v>
      </c>
      <c r="C181" s="16" t="s">
        <v>345</v>
      </c>
      <c r="D181" s="83"/>
      <c r="E181" s="83"/>
    </row>
    <row r="182" spans="1:5" ht="15.75">
      <c r="A182" s="14" t="s">
        <v>346</v>
      </c>
      <c r="B182" s="14"/>
      <c r="C182" s="13" t="s">
        <v>347</v>
      </c>
      <c r="D182" s="65">
        <f>D183</f>
        <v>0</v>
      </c>
      <c r="E182" s="65">
        <v>0</v>
      </c>
    </row>
    <row r="183" spans="1:5" ht="15">
      <c r="A183" s="353" t="s">
        <v>348</v>
      </c>
      <c r="B183" s="353"/>
      <c r="C183" s="10" t="s">
        <v>260</v>
      </c>
      <c r="D183" s="65">
        <f>SUM(D184:D193)</f>
        <v>0</v>
      </c>
      <c r="E183" s="65">
        <v>0</v>
      </c>
    </row>
    <row r="184" spans="1:5" ht="15">
      <c r="A184" s="14"/>
      <c r="B184" s="28" t="s">
        <v>349</v>
      </c>
      <c r="C184" s="16" t="s">
        <v>350</v>
      </c>
      <c r="D184" s="65"/>
      <c r="E184" s="65"/>
    </row>
    <row r="185" spans="1:5" ht="15">
      <c r="A185" s="14"/>
      <c r="B185" s="28" t="s">
        <v>351</v>
      </c>
      <c r="C185" s="16" t="s">
        <v>352</v>
      </c>
      <c r="D185" s="65"/>
      <c r="E185" s="65"/>
    </row>
    <row r="186" spans="1:5" ht="15">
      <c r="A186" s="14"/>
      <c r="B186" s="28" t="s">
        <v>353</v>
      </c>
      <c r="C186" s="16" t="s">
        <v>354</v>
      </c>
      <c r="D186" s="65"/>
      <c r="E186" s="65"/>
    </row>
    <row r="187" spans="1:5" ht="15">
      <c r="A187" s="14"/>
      <c r="B187" s="28" t="s">
        <v>355</v>
      </c>
      <c r="C187" s="16" t="s">
        <v>356</v>
      </c>
      <c r="D187" s="65"/>
      <c r="E187" s="65"/>
    </row>
    <row r="188" spans="1:5" ht="15">
      <c r="A188" s="14"/>
      <c r="B188" s="25" t="s">
        <v>357</v>
      </c>
      <c r="C188" s="16" t="s">
        <v>358</v>
      </c>
      <c r="D188" s="65"/>
      <c r="E188" s="65"/>
    </row>
    <row r="189" spans="1:5" ht="15">
      <c r="A189" s="48"/>
      <c r="B189" s="28" t="s">
        <v>359</v>
      </c>
      <c r="C189" s="16" t="s">
        <v>360</v>
      </c>
      <c r="D189" s="65"/>
      <c r="E189" s="65"/>
    </row>
    <row r="190" spans="1:5" ht="15">
      <c r="A190" s="48"/>
      <c r="B190" s="28" t="s">
        <v>361</v>
      </c>
      <c r="C190" s="16" t="s">
        <v>362</v>
      </c>
      <c r="D190" s="65"/>
      <c r="E190" s="65"/>
    </row>
    <row r="191" spans="1:5" ht="15">
      <c r="A191" s="48"/>
      <c r="B191" s="18" t="s">
        <v>363</v>
      </c>
      <c r="C191" s="16" t="s">
        <v>364</v>
      </c>
      <c r="D191" s="65"/>
      <c r="E191" s="65"/>
    </row>
    <row r="192" spans="1:5" ht="15">
      <c r="A192" s="48"/>
      <c r="B192" s="18" t="s">
        <v>365</v>
      </c>
      <c r="C192" s="16" t="s">
        <v>366</v>
      </c>
      <c r="D192" s="65"/>
      <c r="E192" s="65"/>
    </row>
    <row r="193" spans="1:5" ht="26.25">
      <c r="A193" s="48"/>
      <c r="B193" s="25" t="s">
        <v>367</v>
      </c>
      <c r="C193" s="16" t="s">
        <v>368</v>
      </c>
      <c r="D193" s="65"/>
      <c r="E193" s="65"/>
    </row>
    <row r="194" spans="1:5" ht="15.75">
      <c r="A194" s="361" t="s">
        <v>369</v>
      </c>
      <c r="B194" s="361"/>
      <c r="C194" s="49">
        <v>56</v>
      </c>
      <c r="D194" s="65">
        <f>D195+D199+D203+D207+D211+D215+D219+D223+D227+D231+D235+D239</f>
        <v>0</v>
      </c>
      <c r="E194" s="65">
        <v>0</v>
      </c>
    </row>
    <row r="195" spans="1:5" ht="15">
      <c r="A195" s="362" t="s">
        <v>370</v>
      </c>
      <c r="B195" s="362"/>
      <c r="C195" s="16" t="s">
        <v>371</v>
      </c>
      <c r="D195" s="65">
        <f>SUM(D196:D198)</f>
        <v>0</v>
      </c>
      <c r="E195" s="65">
        <v>0</v>
      </c>
    </row>
    <row r="196" spans="1:5" ht="15">
      <c r="A196" s="37"/>
      <c r="B196" s="50" t="s">
        <v>372</v>
      </c>
      <c r="C196" s="51" t="s">
        <v>373</v>
      </c>
      <c r="D196" s="65"/>
      <c r="E196" s="65"/>
    </row>
    <row r="197" spans="1:5" ht="15">
      <c r="A197" s="37"/>
      <c r="B197" s="50" t="s">
        <v>374</v>
      </c>
      <c r="C197" s="51" t="s">
        <v>375</v>
      </c>
      <c r="D197" s="65"/>
      <c r="E197" s="65"/>
    </row>
    <row r="198" spans="1:5" ht="15">
      <c r="A198" s="37"/>
      <c r="B198" s="50" t="s">
        <v>376</v>
      </c>
      <c r="C198" s="51" t="s">
        <v>377</v>
      </c>
      <c r="D198" s="65"/>
      <c r="E198" s="65"/>
    </row>
    <row r="199" spans="1:5" ht="15">
      <c r="A199" s="349" t="s">
        <v>378</v>
      </c>
      <c r="B199" s="349"/>
      <c r="C199" s="52" t="s">
        <v>379</v>
      </c>
      <c r="D199" s="65">
        <f>SUM(D200:D202)</f>
        <v>0</v>
      </c>
      <c r="E199" s="65">
        <v>0</v>
      </c>
    </row>
    <row r="200" spans="1:5" ht="15">
      <c r="A200" s="37"/>
      <c r="B200" s="50" t="s">
        <v>372</v>
      </c>
      <c r="C200" s="51" t="s">
        <v>380</v>
      </c>
      <c r="D200" s="65"/>
      <c r="E200" s="65"/>
    </row>
    <row r="201" spans="1:5" ht="15">
      <c r="A201" s="37"/>
      <c r="B201" s="50" t="s">
        <v>374</v>
      </c>
      <c r="C201" s="51" t="s">
        <v>381</v>
      </c>
      <c r="D201" s="65"/>
      <c r="E201" s="65"/>
    </row>
    <row r="202" spans="1:5" ht="15">
      <c r="A202" s="37"/>
      <c r="B202" s="50" t="s">
        <v>376</v>
      </c>
      <c r="C202" s="51" t="s">
        <v>382</v>
      </c>
      <c r="D202" s="65"/>
      <c r="E202" s="65"/>
    </row>
    <row r="203" spans="1:5" ht="15">
      <c r="A203" s="349" t="s">
        <v>383</v>
      </c>
      <c r="B203" s="349"/>
      <c r="C203" s="52" t="s">
        <v>384</v>
      </c>
      <c r="D203" s="65">
        <f>SUM(D204:D206)</f>
        <v>0</v>
      </c>
      <c r="E203" s="65">
        <v>0</v>
      </c>
    </row>
    <row r="204" spans="1:5" ht="15">
      <c r="A204" s="37"/>
      <c r="B204" s="50" t="s">
        <v>372</v>
      </c>
      <c r="C204" s="51" t="s">
        <v>385</v>
      </c>
      <c r="D204" s="65"/>
      <c r="E204" s="65"/>
    </row>
    <row r="205" spans="1:5" ht="15">
      <c r="A205" s="37"/>
      <c r="B205" s="50" t="s">
        <v>374</v>
      </c>
      <c r="C205" s="51" t="s">
        <v>386</v>
      </c>
      <c r="D205" s="65"/>
      <c r="E205" s="65"/>
    </row>
    <row r="206" spans="1:5" ht="15">
      <c r="A206" s="37"/>
      <c r="B206" s="50" t="s">
        <v>376</v>
      </c>
      <c r="C206" s="51" t="s">
        <v>387</v>
      </c>
      <c r="D206" s="65"/>
      <c r="E206" s="65"/>
    </row>
    <row r="207" spans="1:5" ht="15">
      <c r="A207" s="349" t="s">
        <v>388</v>
      </c>
      <c r="B207" s="349"/>
      <c r="C207" s="52" t="s">
        <v>389</v>
      </c>
      <c r="D207" s="65">
        <f>SUM(D208:D210)</f>
        <v>0</v>
      </c>
      <c r="E207" s="65">
        <v>0</v>
      </c>
    </row>
    <row r="208" spans="1:5" ht="15">
      <c r="A208" s="37"/>
      <c r="B208" s="50" t="s">
        <v>372</v>
      </c>
      <c r="C208" s="51" t="s">
        <v>390</v>
      </c>
      <c r="D208" s="65"/>
      <c r="E208" s="65"/>
    </row>
    <row r="209" spans="1:5" ht="15">
      <c r="A209" s="37"/>
      <c r="B209" s="50" t="s">
        <v>374</v>
      </c>
      <c r="C209" s="51" t="s">
        <v>391</v>
      </c>
      <c r="D209" s="65"/>
      <c r="E209" s="65"/>
    </row>
    <row r="210" spans="1:5" ht="15">
      <c r="A210" s="37"/>
      <c r="B210" s="50" t="s">
        <v>376</v>
      </c>
      <c r="C210" s="51" t="s">
        <v>392</v>
      </c>
      <c r="D210" s="65"/>
      <c r="E210" s="65"/>
    </row>
    <row r="211" spans="1:5" ht="15">
      <c r="A211" s="349" t="s">
        <v>393</v>
      </c>
      <c r="B211" s="349"/>
      <c r="C211" s="52" t="s">
        <v>394</v>
      </c>
      <c r="D211" s="65">
        <f>SUM(D212:D214)</f>
        <v>0</v>
      </c>
      <c r="E211" s="65">
        <v>0</v>
      </c>
    </row>
    <row r="212" spans="1:5" ht="15">
      <c r="A212" s="37"/>
      <c r="B212" s="50" t="s">
        <v>372</v>
      </c>
      <c r="C212" s="51" t="s">
        <v>395</v>
      </c>
      <c r="D212" s="65"/>
      <c r="E212" s="65"/>
    </row>
    <row r="213" spans="1:5" ht="15">
      <c r="A213" s="37"/>
      <c r="B213" s="50" t="s">
        <v>374</v>
      </c>
      <c r="C213" s="51" t="s">
        <v>396</v>
      </c>
      <c r="D213" s="65"/>
      <c r="E213" s="65"/>
    </row>
    <row r="214" spans="1:5" ht="15">
      <c r="A214" s="37"/>
      <c r="B214" s="50" t="s">
        <v>376</v>
      </c>
      <c r="C214" s="51" t="s">
        <v>397</v>
      </c>
      <c r="D214" s="65"/>
      <c r="E214" s="65"/>
    </row>
    <row r="215" spans="1:5" ht="15">
      <c r="A215" s="349" t="s">
        <v>398</v>
      </c>
      <c r="B215" s="349"/>
      <c r="C215" s="52" t="s">
        <v>399</v>
      </c>
      <c r="D215" s="65">
        <f>SUM(D216:D218)</f>
        <v>0</v>
      </c>
      <c r="E215" s="65">
        <v>0</v>
      </c>
    </row>
    <row r="216" spans="1:5" ht="15">
      <c r="A216" s="37"/>
      <c r="B216" s="50" t="s">
        <v>372</v>
      </c>
      <c r="C216" s="51" t="s">
        <v>400</v>
      </c>
      <c r="D216" s="65"/>
      <c r="E216" s="65"/>
    </row>
    <row r="217" spans="1:5" ht="15">
      <c r="A217" s="37"/>
      <c r="B217" s="50" t="s">
        <v>374</v>
      </c>
      <c r="C217" s="51" t="s">
        <v>401</v>
      </c>
      <c r="D217" s="65"/>
      <c r="E217" s="65"/>
    </row>
    <row r="218" spans="1:5" ht="15">
      <c r="A218" s="37"/>
      <c r="B218" s="50" t="s">
        <v>376</v>
      </c>
      <c r="C218" s="51" t="s">
        <v>402</v>
      </c>
      <c r="D218" s="65"/>
      <c r="E218" s="65"/>
    </row>
    <row r="219" spans="1:5" ht="15">
      <c r="A219" s="349" t="s">
        <v>403</v>
      </c>
      <c r="B219" s="349"/>
      <c r="C219" s="52" t="s">
        <v>404</v>
      </c>
      <c r="D219" s="65">
        <f>SUM(D220:D222)</f>
        <v>0</v>
      </c>
      <c r="E219" s="65">
        <v>0</v>
      </c>
    </row>
    <row r="220" spans="1:5" ht="15">
      <c r="A220" s="37"/>
      <c r="B220" s="50" t="s">
        <v>372</v>
      </c>
      <c r="C220" s="51" t="s">
        <v>405</v>
      </c>
      <c r="D220" s="65"/>
      <c r="E220" s="65"/>
    </row>
    <row r="221" spans="1:5" ht="15">
      <c r="A221" s="37"/>
      <c r="B221" s="50" t="s">
        <v>374</v>
      </c>
      <c r="C221" s="51" t="s">
        <v>406</v>
      </c>
      <c r="D221" s="65"/>
      <c r="E221" s="65"/>
    </row>
    <row r="222" spans="1:5" ht="15">
      <c r="A222" s="37"/>
      <c r="B222" s="50" t="s">
        <v>376</v>
      </c>
      <c r="C222" s="51" t="s">
        <v>407</v>
      </c>
      <c r="D222" s="65"/>
      <c r="E222" s="65"/>
    </row>
    <row r="223" spans="1:5" ht="15">
      <c r="A223" s="350" t="s">
        <v>408</v>
      </c>
      <c r="B223" s="351"/>
      <c r="C223" s="52" t="s">
        <v>409</v>
      </c>
      <c r="D223" s="65">
        <f>SUM(D224:D226)</f>
        <v>0</v>
      </c>
      <c r="E223" s="65">
        <v>0</v>
      </c>
    </row>
    <row r="224" spans="1:5" ht="15">
      <c r="A224" s="53"/>
      <c r="B224" s="50" t="s">
        <v>372</v>
      </c>
      <c r="C224" s="52" t="s">
        <v>410</v>
      </c>
      <c r="D224" s="65"/>
      <c r="E224" s="65"/>
    </row>
    <row r="225" spans="1:5" ht="15">
      <c r="A225" s="53"/>
      <c r="B225" s="50" t="s">
        <v>374</v>
      </c>
      <c r="C225" s="52" t="s">
        <v>411</v>
      </c>
      <c r="D225" s="65"/>
      <c r="E225" s="65"/>
    </row>
    <row r="226" spans="1:5" ht="15">
      <c r="A226" s="53"/>
      <c r="B226" s="50" t="s">
        <v>376</v>
      </c>
      <c r="C226" s="52" t="s">
        <v>412</v>
      </c>
      <c r="D226" s="65"/>
      <c r="E226" s="65"/>
    </row>
    <row r="227" spans="1:5" ht="15">
      <c r="A227" s="350" t="s">
        <v>413</v>
      </c>
      <c r="B227" s="351"/>
      <c r="C227" s="52" t="s">
        <v>414</v>
      </c>
      <c r="D227" s="65">
        <f>SUM(D228:D230)</f>
        <v>0</v>
      </c>
      <c r="E227" s="65">
        <v>0</v>
      </c>
    </row>
    <row r="228" spans="1:5" ht="15">
      <c r="A228" s="53"/>
      <c r="B228" s="50" t="s">
        <v>372</v>
      </c>
      <c r="C228" s="52" t="s">
        <v>415</v>
      </c>
      <c r="D228" s="65"/>
      <c r="E228" s="65"/>
    </row>
    <row r="229" spans="1:5" ht="15">
      <c r="A229" s="53"/>
      <c r="B229" s="50" t="s">
        <v>374</v>
      </c>
      <c r="C229" s="52" t="s">
        <v>416</v>
      </c>
      <c r="D229" s="65"/>
      <c r="E229" s="65"/>
    </row>
    <row r="230" spans="1:5" ht="15">
      <c r="A230" s="53"/>
      <c r="B230" s="50" t="s">
        <v>376</v>
      </c>
      <c r="C230" s="52" t="s">
        <v>417</v>
      </c>
      <c r="D230" s="65"/>
      <c r="E230" s="65"/>
    </row>
    <row r="231" spans="1:5" ht="15">
      <c r="A231" s="356" t="s">
        <v>418</v>
      </c>
      <c r="B231" s="356"/>
      <c r="C231" s="52" t="s">
        <v>419</v>
      </c>
      <c r="D231" s="65">
        <f>SUM(D232:D234)</f>
        <v>0</v>
      </c>
      <c r="E231" s="65">
        <v>0</v>
      </c>
    </row>
    <row r="232" spans="1:5" ht="15">
      <c r="A232" s="54"/>
      <c r="B232" s="50" t="s">
        <v>372</v>
      </c>
      <c r="C232" s="52" t="s">
        <v>420</v>
      </c>
      <c r="D232" s="65"/>
      <c r="E232" s="65"/>
    </row>
    <row r="233" spans="1:5" ht="15">
      <c r="A233" s="54"/>
      <c r="B233" s="50" t="s">
        <v>374</v>
      </c>
      <c r="C233" s="52" t="s">
        <v>421</v>
      </c>
      <c r="D233" s="65"/>
      <c r="E233" s="65"/>
    </row>
    <row r="234" spans="1:5" ht="15">
      <c r="A234" s="54"/>
      <c r="B234" s="50" t="s">
        <v>376</v>
      </c>
      <c r="C234" s="52" t="s">
        <v>422</v>
      </c>
      <c r="D234" s="65"/>
      <c r="E234" s="65"/>
    </row>
    <row r="235" spans="1:5" ht="15">
      <c r="A235" s="356" t="s">
        <v>423</v>
      </c>
      <c r="B235" s="356"/>
      <c r="C235" s="52" t="s">
        <v>424</v>
      </c>
      <c r="D235" s="65">
        <f>SUM(D236:D238)</f>
        <v>0</v>
      </c>
      <c r="E235" s="65">
        <v>0</v>
      </c>
    </row>
    <row r="236" spans="1:5" ht="15">
      <c r="A236" s="54"/>
      <c r="B236" s="50" t="s">
        <v>372</v>
      </c>
      <c r="C236" s="52" t="s">
        <v>425</v>
      </c>
      <c r="D236" s="65"/>
      <c r="E236" s="65"/>
    </row>
    <row r="237" spans="1:5" ht="15">
      <c r="A237" s="54"/>
      <c r="B237" s="50" t="s">
        <v>374</v>
      </c>
      <c r="C237" s="52" t="s">
        <v>426</v>
      </c>
      <c r="D237" s="65"/>
      <c r="E237" s="65"/>
    </row>
    <row r="238" spans="1:5" ht="15">
      <c r="A238" s="54"/>
      <c r="B238" s="50" t="s">
        <v>376</v>
      </c>
      <c r="C238" s="52" t="s">
        <v>427</v>
      </c>
      <c r="D238" s="65"/>
      <c r="E238" s="65"/>
    </row>
    <row r="239" spans="1:5" ht="15">
      <c r="A239" s="356" t="s">
        <v>428</v>
      </c>
      <c r="B239" s="356"/>
      <c r="C239" s="52" t="s">
        <v>429</v>
      </c>
      <c r="D239" s="65">
        <f>SUM(D240:D242)</f>
        <v>0</v>
      </c>
      <c r="E239" s="65">
        <v>0</v>
      </c>
    </row>
    <row r="240" spans="1:5" ht="15">
      <c r="A240" s="54"/>
      <c r="B240" s="50" t="s">
        <v>372</v>
      </c>
      <c r="C240" s="52" t="s">
        <v>430</v>
      </c>
      <c r="D240" s="65"/>
      <c r="E240" s="65"/>
    </row>
    <row r="241" spans="1:5" ht="15">
      <c r="A241" s="54"/>
      <c r="B241" s="50" t="s">
        <v>374</v>
      </c>
      <c r="C241" s="52" t="s">
        <v>431</v>
      </c>
      <c r="D241" s="65"/>
      <c r="E241" s="65"/>
    </row>
    <row r="242" spans="1:5" ht="15">
      <c r="A242" s="54"/>
      <c r="B242" s="50" t="s">
        <v>376</v>
      </c>
      <c r="C242" s="52" t="s">
        <v>432</v>
      </c>
      <c r="D242" s="65"/>
      <c r="E242" s="65"/>
    </row>
    <row r="243" spans="1:5" ht="15.75">
      <c r="A243" s="40" t="s">
        <v>433</v>
      </c>
      <c r="B243" s="55"/>
      <c r="C243" s="13" t="s">
        <v>434</v>
      </c>
      <c r="D243" s="65">
        <f>D244+D253+D256</f>
        <v>0</v>
      </c>
      <c r="E243" s="65">
        <f>E244</f>
        <v>150</v>
      </c>
    </row>
    <row r="244" spans="1:5" ht="15">
      <c r="A244" s="20" t="s">
        <v>435</v>
      </c>
      <c r="B244" s="18"/>
      <c r="C244" s="56">
        <v>71</v>
      </c>
      <c r="D244" s="65">
        <f>D245+D250+D252</f>
        <v>0</v>
      </c>
      <c r="E244" s="65">
        <f>E245</f>
        <v>150</v>
      </c>
    </row>
    <row r="245" spans="1:5" ht="15">
      <c r="A245" s="14" t="s">
        <v>436</v>
      </c>
      <c r="B245" s="18"/>
      <c r="C245" s="56" t="s">
        <v>437</v>
      </c>
      <c r="D245" s="65">
        <f>D246+D247+D248+D249</f>
        <v>0</v>
      </c>
      <c r="E245" s="65">
        <f>E246+E247+E248+E249</f>
        <v>150</v>
      </c>
    </row>
    <row r="246" spans="1:5" ht="15">
      <c r="A246" s="14"/>
      <c r="B246" s="18" t="s">
        <v>438</v>
      </c>
      <c r="C246" s="57" t="s">
        <v>439</v>
      </c>
      <c r="D246" s="65"/>
      <c r="E246" s="65"/>
    </row>
    <row r="247" spans="1:5" ht="15">
      <c r="A247" s="58"/>
      <c r="B247" s="25" t="s">
        <v>440</v>
      </c>
      <c r="C247" s="57" t="s">
        <v>441</v>
      </c>
      <c r="D247" s="65"/>
      <c r="E247" s="65"/>
    </row>
    <row r="248" spans="1:5" ht="15">
      <c r="A248" s="14"/>
      <c r="B248" s="15" t="s">
        <v>442</v>
      </c>
      <c r="C248" s="57" t="s">
        <v>443</v>
      </c>
      <c r="D248" s="65"/>
      <c r="E248" s="65"/>
    </row>
    <row r="249" spans="1:5" ht="15">
      <c r="A249" s="14"/>
      <c r="B249" s="15" t="s">
        <v>444</v>
      </c>
      <c r="C249" s="57" t="s">
        <v>445</v>
      </c>
      <c r="D249" s="65"/>
      <c r="E249" s="65">
        <v>150</v>
      </c>
    </row>
    <row r="250" spans="1:5" ht="15">
      <c r="A250" s="14" t="s">
        <v>446</v>
      </c>
      <c r="B250" s="14"/>
      <c r="C250" s="56" t="s">
        <v>447</v>
      </c>
      <c r="D250" s="65">
        <f>D251</f>
        <v>0</v>
      </c>
      <c r="E250" s="65">
        <v>0</v>
      </c>
    </row>
    <row r="251" spans="1:5" ht="15">
      <c r="A251" s="14"/>
      <c r="B251" s="15" t="s">
        <v>448</v>
      </c>
      <c r="C251" s="57" t="s">
        <v>449</v>
      </c>
      <c r="D251" s="65"/>
      <c r="E251" s="65"/>
    </row>
    <row r="252" spans="1:5" ht="15">
      <c r="A252" s="14" t="s">
        <v>450</v>
      </c>
      <c r="B252" s="15"/>
      <c r="C252" s="56" t="s">
        <v>451</v>
      </c>
      <c r="D252" s="65"/>
      <c r="E252" s="65"/>
    </row>
    <row r="253" spans="1:5" ht="15">
      <c r="A253" s="20" t="s">
        <v>452</v>
      </c>
      <c r="B253" s="15"/>
      <c r="C253" s="56">
        <v>72</v>
      </c>
      <c r="D253" s="65">
        <f>D254</f>
        <v>0</v>
      </c>
      <c r="E253" s="65">
        <v>0</v>
      </c>
    </row>
    <row r="254" spans="1:5" ht="15">
      <c r="A254" s="59" t="s">
        <v>453</v>
      </c>
      <c r="B254" s="59"/>
      <c r="C254" s="56" t="s">
        <v>454</v>
      </c>
      <c r="D254" s="65">
        <f>D255</f>
        <v>0</v>
      </c>
      <c r="E254" s="65">
        <v>0</v>
      </c>
    </row>
    <row r="255" spans="1:5" ht="15">
      <c r="A255" s="59"/>
      <c r="B255" s="15" t="s">
        <v>455</v>
      </c>
      <c r="C255" s="16" t="s">
        <v>456</v>
      </c>
      <c r="D255" s="65"/>
      <c r="E255" s="65"/>
    </row>
    <row r="256" spans="1:5" ht="15">
      <c r="A256" s="59" t="s">
        <v>457</v>
      </c>
      <c r="B256" s="59"/>
      <c r="C256" s="60">
        <v>75</v>
      </c>
      <c r="D256" s="65"/>
      <c r="E256" s="65"/>
    </row>
    <row r="257" spans="1:5" ht="15">
      <c r="A257" s="40" t="s">
        <v>458</v>
      </c>
      <c r="B257" s="41"/>
      <c r="C257" s="10" t="s">
        <v>304</v>
      </c>
      <c r="D257" s="65">
        <f>D258</f>
        <v>0</v>
      </c>
      <c r="E257" s="65">
        <v>0</v>
      </c>
    </row>
    <row r="258" spans="1:5" ht="15.75">
      <c r="A258" s="43" t="s">
        <v>459</v>
      </c>
      <c r="B258" s="12"/>
      <c r="C258" s="13" t="s">
        <v>312</v>
      </c>
      <c r="D258" s="65">
        <f>D259</f>
        <v>0</v>
      </c>
      <c r="E258" s="65">
        <v>0</v>
      </c>
    </row>
    <row r="259" spans="1:5" ht="15">
      <c r="A259" s="338" t="s">
        <v>460</v>
      </c>
      <c r="B259" s="338"/>
      <c r="C259" s="10" t="s">
        <v>461</v>
      </c>
      <c r="D259" s="65"/>
      <c r="E259" s="65"/>
    </row>
    <row r="260" spans="1:5" ht="15.75">
      <c r="A260" s="357" t="s">
        <v>462</v>
      </c>
      <c r="B260" s="357"/>
      <c r="C260" s="13" t="s">
        <v>332</v>
      </c>
      <c r="D260" s="65">
        <v>0</v>
      </c>
      <c r="E260" s="65">
        <v>0</v>
      </c>
    </row>
    <row r="261" spans="1:5" ht="15">
      <c r="A261" s="14" t="s">
        <v>333</v>
      </c>
      <c r="B261" s="15"/>
      <c r="C261" s="10" t="s">
        <v>334</v>
      </c>
      <c r="D261" s="65"/>
      <c r="E261" s="65"/>
    </row>
  </sheetData>
  <sheetProtection/>
  <mergeCells count="40">
    <mergeCell ref="B5:E5"/>
    <mergeCell ref="A6:E6"/>
    <mergeCell ref="A48:B48"/>
    <mergeCell ref="A12:B12"/>
    <mergeCell ref="A138:B138"/>
    <mergeCell ref="A124:B124"/>
    <mergeCell ref="A77:B77"/>
    <mergeCell ref="A85:B85"/>
    <mergeCell ref="A93:B93"/>
    <mergeCell ref="A125:B125"/>
    <mergeCell ref="A154:B154"/>
    <mergeCell ref="A176:B176"/>
    <mergeCell ref="A177:B177"/>
    <mergeCell ref="A162:B162"/>
    <mergeCell ref="A174:B174"/>
    <mergeCell ref="F7:H7"/>
    <mergeCell ref="A9:B10"/>
    <mergeCell ref="C9:C10"/>
    <mergeCell ref="A11:B11"/>
    <mergeCell ref="A76:B76"/>
    <mergeCell ref="A259:B259"/>
    <mergeCell ref="A260:B260"/>
    <mergeCell ref="A183:B183"/>
    <mergeCell ref="A194:B194"/>
    <mergeCell ref="A195:B195"/>
    <mergeCell ref="A199:B199"/>
    <mergeCell ref="A203:B203"/>
    <mergeCell ref="A207:B207"/>
    <mergeCell ref="A227:B227"/>
    <mergeCell ref="A231:B231"/>
    <mergeCell ref="A7:E7"/>
    <mergeCell ref="A235:B235"/>
    <mergeCell ref="A239:B239"/>
    <mergeCell ref="A211:B211"/>
    <mergeCell ref="A215:B215"/>
    <mergeCell ref="A219:B219"/>
    <mergeCell ref="A223:B223"/>
    <mergeCell ref="A140:B140"/>
    <mergeCell ref="A149:B149"/>
    <mergeCell ref="A153:B153"/>
  </mergeCells>
  <printOptions/>
  <pageMargins left="0.51" right="0.17" top="0.17" bottom="0.17" header="0.1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2"/>
  <sheetViews>
    <sheetView zoomScalePageLayoutView="0" workbookViewId="0" topLeftCell="A13">
      <selection activeCell="J10" sqref="J10"/>
    </sheetView>
  </sheetViews>
  <sheetFormatPr defaultColWidth="9.140625" defaultRowHeight="15"/>
  <cols>
    <col min="1" max="1" width="4.140625" style="0" customWidth="1"/>
    <col min="2" max="2" width="51.421875" style="0" customWidth="1"/>
    <col min="3" max="3" width="10.8515625" style="0" customWidth="1"/>
    <col min="4" max="4" width="11.421875" style="0" customWidth="1"/>
    <col min="5" max="5" width="11.7109375" style="0" customWidth="1"/>
    <col min="14" max="14" width="16.7109375" style="0" customWidth="1"/>
  </cols>
  <sheetData>
    <row r="1" spans="1:8" ht="15">
      <c r="A1" s="1"/>
      <c r="B1" s="98" t="s">
        <v>494</v>
      </c>
      <c r="C1" s="2"/>
      <c r="D1" s="2"/>
      <c r="E1" s="2"/>
      <c r="F1" s="1"/>
      <c r="G1" s="1"/>
      <c r="H1" s="1"/>
    </row>
    <row r="2" spans="1:8" ht="15">
      <c r="A2" s="1"/>
      <c r="B2" s="100" t="s">
        <v>495</v>
      </c>
      <c r="C2" s="2"/>
      <c r="D2" s="66"/>
      <c r="E2" s="66"/>
      <c r="F2" s="1"/>
      <c r="G2" s="1"/>
      <c r="H2" s="1"/>
    </row>
    <row r="3" spans="1:8" ht="15">
      <c r="A3" s="1"/>
      <c r="B3" s="100" t="s">
        <v>496</v>
      </c>
      <c r="C3" s="2"/>
      <c r="D3" s="2"/>
      <c r="E3" s="2"/>
      <c r="F3" s="1"/>
      <c r="G3" s="1"/>
      <c r="H3" s="1"/>
    </row>
    <row r="4" spans="1:8" ht="15">
      <c r="A4" s="1"/>
      <c r="B4" s="98" t="s">
        <v>0</v>
      </c>
      <c r="C4" s="2"/>
      <c r="D4" s="2"/>
      <c r="E4" s="2"/>
      <c r="F4" s="1"/>
      <c r="G4" s="1"/>
      <c r="H4" s="1"/>
    </row>
    <row r="5" spans="1:8" ht="15">
      <c r="A5" s="1"/>
      <c r="B5" s="333" t="s">
        <v>1</v>
      </c>
      <c r="C5" s="333"/>
      <c r="D5" s="333"/>
      <c r="E5" s="333"/>
      <c r="F5" s="1"/>
      <c r="G5" s="1"/>
      <c r="H5" s="1"/>
    </row>
    <row r="6" spans="1:8" ht="15">
      <c r="A6" s="333" t="s">
        <v>2</v>
      </c>
      <c r="B6" s="333"/>
      <c r="C6" s="333"/>
      <c r="D6" s="333"/>
      <c r="E6" s="333"/>
      <c r="F6" s="1"/>
      <c r="G6" s="1"/>
      <c r="H6" s="1"/>
    </row>
    <row r="7" spans="1:8" ht="15">
      <c r="A7" s="363" t="s">
        <v>497</v>
      </c>
      <c r="B7" s="363"/>
      <c r="C7" s="363"/>
      <c r="D7" s="363"/>
      <c r="E7" s="363"/>
      <c r="F7" s="339"/>
      <c r="G7" s="339"/>
      <c r="H7" s="339"/>
    </row>
    <row r="8" spans="1:8" ht="15.75" thickBot="1">
      <c r="A8" s="1"/>
      <c r="B8" s="3"/>
      <c r="C8" s="3"/>
      <c r="D8" s="3"/>
      <c r="E8" s="67" t="s">
        <v>3</v>
      </c>
      <c r="F8" s="1"/>
      <c r="G8" s="1"/>
      <c r="H8" s="1"/>
    </row>
    <row r="9" spans="1:8" ht="26.25">
      <c r="A9" s="340" t="s">
        <v>4</v>
      </c>
      <c r="B9" s="372"/>
      <c r="C9" s="344" t="s">
        <v>5</v>
      </c>
      <c r="D9" s="69" t="s">
        <v>469</v>
      </c>
      <c r="E9" s="70" t="s">
        <v>6</v>
      </c>
      <c r="F9" s="1"/>
      <c r="G9" s="1"/>
      <c r="H9" s="1"/>
    </row>
    <row r="10" spans="1:8" ht="15.75" thickBot="1">
      <c r="A10" s="342"/>
      <c r="B10" s="373"/>
      <c r="C10" s="345"/>
      <c r="D10" s="71">
        <v>2011</v>
      </c>
      <c r="E10" s="72">
        <v>2012</v>
      </c>
      <c r="F10" s="1"/>
      <c r="G10" s="1"/>
      <c r="H10" s="1"/>
    </row>
    <row r="11" spans="1:8" ht="15.75">
      <c r="A11" s="336" t="s">
        <v>7</v>
      </c>
      <c r="B11" s="336"/>
      <c r="C11" s="68"/>
      <c r="D11" s="88">
        <f>D12+D176</f>
        <v>0</v>
      </c>
      <c r="E11" s="88">
        <f>E12+E176</f>
        <v>350</v>
      </c>
      <c r="F11" s="1"/>
      <c r="G11" s="1"/>
      <c r="H11" s="1"/>
    </row>
    <row r="12" spans="1:8" s="74" customFormat="1" ht="15.75">
      <c r="A12" s="337" t="s">
        <v>8</v>
      </c>
      <c r="B12" s="337"/>
      <c r="C12" s="75"/>
      <c r="D12" s="79">
        <f>D13+D160+D174</f>
        <v>0</v>
      </c>
      <c r="E12" s="79">
        <f>E13+E160+E174</f>
        <v>350</v>
      </c>
      <c r="F12" s="73"/>
      <c r="G12" s="73"/>
      <c r="H12" s="73"/>
    </row>
    <row r="13" spans="1:8" ht="15">
      <c r="A13" s="8" t="s">
        <v>9</v>
      </c>
      <c r="B13" s="9"/>
      <c r="C13" s="10" t="s">
        <v>10</v>
      </c>
      <c r="D13" s="64">
        <f>D14+D48</f>
        <v>0</v>
      </c>
      <c r="E13" s="64">
        <f>E14+E48</f>
        <v>350</v>
      </c>
      <c r="F13" s="1"/>
      <c r="G13" s="1"/>
      <c r="H13" s="1"/>
    </row>
    <row r="14" spans="1:8" ht="15.75">
      <c r="A14" s="11" t="s">
        <v>11</v>
      </c>
      <c r="B14" s="12"/>
      <c r="C14" s="13" t="s">
        <v>12</v>
      </c>
      <c r="D14" s="65">
        <f>D15+D33+D41</f>
        <v>0</v>
      </c>
      <c r="E14" s="65">
        <f>E15+E33+E41</f>
        <v>150</v>
      </c>
      <c r="F14" s="4"/>
      <c r="G14" s="4"/>
      <c r="H14" s="4"/>
    </row>
    <row r="15" spans="1:8" ht="15">
      <c r="A15" s="14" t="s">
        <v>13</v>
      </c>
      <c r="B15" s="14"/>
      <c r="C15" s="10" t="s">
        <v>14</v>
      </c>
      <c r="D15" s="65">
        <f>SUM(D16:D32)</f>
        <v>0</v>
      </c>
      <c r="E15" s="65">
        <f>SUM(E16:E32)</f>
        <v>122.41</v>
      </c>
      <c r="F15" s="1"/>
      <c r="G15" s="1"/>
      <c r="H15" s="1"/>
    </row>
    <row r="16" spans="1:8" ht="15">
      <c r="A16" s="9"/>
      <c r="B16" s="15" t="s">
        <v>15</v>
      </c>
      <c r="C16" s="16" t="s">
        <v>16</v>
      </c>
      <c r="D16" s="65"/>
      <c r="E16" s="65">
        <v>114.98</v>
      </c>
      <c r="F16" s="1"/>
      <c r="G16" s="1"/>
      <c r="H16" s="1"/>
    </row>
    <row r="17" spans="1:5" ht="15">
      <c r="A17" s="17"/>
      <c r="B17" s="15" t="s">
        <v>17</v>
      </c>
      <c r="C17" s="16" t="s">
        <v>18</v>
      </c>
      <c r="D17" s="80"/>
      <c r="E17" s="65"/>
    </row>
    <row r="18" spans="1:5" ht="15">
      <c r="A18" s="17"/>
      <c r="B18" s="15" t="s">
        <v>19</v>
      </c>
      <c r="C18" s="16" t="s">
        <v>20</v>
      </c>
      <c r="D18" s="80"/>
      <c r="E18" s="80"/>
    </row>
    <row r="19" spans="1:5" ht="15">
      <c r="A19" s="17"/>
      <c r="B19" s="15" t="s">
        <v>21</v>
      </c>
      <c r="C19" s="16" t="s">
        <v>22</v>
      </c>
      <c r="D19" s="80"/>
      <c r="E19" s="80"/>
    </row>
    <row r="20" spans="1:5" ht="15">
      <c r="A20" s="9"/>
      <c r="B20" s="15" t="s">
        <v>23</v>
      </c>
      <c r="C20" s="16" t="s">
        <v>24</v>
      </c>
      <c r="D20" s="65"/>
      <c r="E20" s="65">
        <v>7.43</v>
      </c>
    </row>
    <row r="21" spans="1:14" ht="15">
      <c r="A21" s="9"/>
      <c r="B21" s="15" t="s">
        <v>25</v>
      </c>
      <c r="C21" s="16" t="s">
        <v>26</v>
      </c>
      <c r="D21" s="65"/>
      <c r="E21" s="65"/>
      <c r="I21" s="95"/>
      <c r="J21" s="95"/>
      <c r="K21" s="95"/>
      <c r="L21" s="95"/>
      <c r="M21" s="95"/>
      <c r="N21" s="95"/>
    </row>
    <row r="22" spans="1:5" ht="15">
      <c r="A22" s="9"/>
      <c r="B22" s="15" t="s">
        <v>27</v>
      </c>
      <c r="C22" s="16" t="s">
        <v>28</v>
      </c>
      <c r="D22" s="65"/>
      <c r="E22" s="65"/>
    </row>
    <row r="23" spans="1:5" ht="15">
      <c r="A23" s="9"/>
      <c r="B23" s="15" t="s">
        <v>29</v>
      </c>
      <c r="C23" s="16" t="s">
        <v>30</v>
      </c>
      <c r="D23" s="65"/>
      <c r="E23" s="65"/>
    </row>
    <row r="24" spans="1:5" ht="15">
      <c r="A24" s="9"/>
      <c r="B24" s="15" t="s">
        <v>31</v>
      </c>
      <c r="C24" s="16" t="s">
        <v>32</v>
      </c>
      <c r="D24" s="65"/>
      <c r="E24" s="65"/>
    </row>
    <row r="25" spans="1:5" ht="15">
      <c r="A25" s="9"/>
      <c r="B25" s="15" t="s">
        <v>33</v>
      </c>
      <c r="C25" s="16" t="s">
        <v>34</v>
      </c>
      <c r="D25" s="65"/>
      <c r="E25" s="65"/>
    </row>
    <row r="26" spans="1:5" ht="15">
      <c r="A26" s="9"/>
      <c r="B26" s="15" t="s">
        <v>35</v>
      </c>
      <c r="C26" s="16" t="s">
        <v>36</v>
      </c>
      <c r="D26" s="65"/>
      <c r="E26" s="65"/>
    </row>
    <row r="27" spans="1:5" ht="15">
      <c r="A27" s="9"/>
      <c r="B27" s="15" t="s">
        <v>37</v>
      </c>
      <c r="C27" s="16" t="s">
        <v>38</v>
      </c>
      <c r="D27" s="65"/>
      <c r="E27" s="65"/>
    </row>
    <row r="28" spans="1:5" ht="15">
      <c r="A28" s="14"/>
      <c r="B28" s="18" t="s">
        <v>39</v>
      </c>
      <c r="C28" s="16" t="s">
        <v>40</v>
      </c>
      <c r="D28" s="65"/>
      <c r="E28" s="65"/>
    </row>
    <row r="29" spans="1:5" ht="15">
      <c r="A29" s="14"/>
      <c r="B29" s="18" t="s">
        <v>41</v>
      </c>
      <c r="C29" s="16" t="s">
        <v>42</v>
      </c>
      <c r="D29" s="65"/>
      <c r="E29" s="65"/>
    </row>
    <row r="30" spans="1:5" ht="15">
      <c r="A30" s="14"/>
      <c r="B30" s="18" t="s">
        <v>43</v>
      </c>
      <c r="C30" s="16" t="s">
        <v>44</v>
      </c>
      <c r="D30" s="65"/>
      <c r="E30" s="65"/>
    </row>
    <row r="31" spans="1:5" ht="15">
      <c r="A31" s="14"/>
      <c r="B31" s="18" t="s">
        <v>45</v>
      </c>
      <c r="C31" s="16" t="s">
        <v>46</v>
      </c>
      <c r="D31" s="65"/>
      <c r="E31" s="65"/>
    </row>
    <row r="32" spans="1:5" ht="15">
      <c r="A32" s="14"/>
      <c r="B32" s="15" t="s">
        <v>47</v>
      </c>
      <c r="C32" s="16" t="s">
        <v>48</v>
      </c>
      <c r="D32" s="65"/>
      <c r="E32" s="65"/>
    </row>
    <row r="33" spans="1:5" ht="15">
      <c r="A33" s="14" t="s">
        <v>49</v>
      </c>
      <c r="B33" s="15"/>
      <c r="C33" s="10" t="s">
        <v>50</v>
      </c>
      <c r="D33" s="65">
        <f>SUM(D34:D40)</f>
        <v>0</v>
      </c>
      <c r="E33" s="65">
        <v>0</v>
      </c>
    </row>
    <row r="34" spans="1:5" ht="15">
      <c r="A34" s="14"/>
      <c r="B34" s="15" t="s">
        <v>51</v>
      </c>
      <c r="C34" s="16" t="s">
        <v>52</v>
      </c>
      <c r="D34" s="65"/>
      <c r="E34" s="65"/>
    </row>
    <row r="35" spans="1:5" ht="15">
      <c r="A35" s="14"/>
      <c r="B35" s="15" t="s">
        <v>53</v>
      </c>
      <c r="C35" s="16" t="s">
        <v>54</v>
      </c>
      <c r="D35" s="65"/>
      <c r="E35" s="65"/>
    </row>
    <row r="36" spans="1:5" ht="15">
      <c r="A36" s="14"/>
      <c r="B36" s="15" t="s">
        <v>55</v>
      </c>
      <c r="C36" s="16" t="s">
        <v>56</v>
      </c>
      <c r="D36" s="65"/>
      <c r="E36" s="65"/>
    </row>
    <row r="37" spans="1:5" ht="15">
      <c r="A37" s="14"/>
      <c r="B37" s="15" t="s">
        <v>57</v>
      </c>
      <c r="C37" s="16" t="s">
        <v>58</v>
      </c>
      <c r="D37" s="65"/>
      <c r="E37" s="65"/>
    </row>
    <row r="38" spans="1:5" ht="15">
      <c r="A38" s="14"/>
      <c r="B38" s="18" t="s">
        <v>59</v>
      </c>
      <c r="C38" s="16" t="s">
        <v>60</v>
      </c>
      <c r="D38" s="65"/>
      <c r="E38" s="65"/>
    </row>
    <row r="39" spans="1:5" ht="15">
      <c r="A39" s="14"/>
      <c r="B39" s="18" t="s">
        <v>61</v>
      </c>
      <c r="C39" s="16" t="s">
        <v>62</v>
      </c>
      <c r="D39" s="65"/>
      <c r="E39" s="65"/>
    </row>
    <row r="40" spans="1:5" ht="15">
      <c r="A40" s="9"/>
      <c r="B40" s="15" t="s">
        <v>63</v>
      </c>
      <c r="C40" s="16" t="s">
        <v>64</v>
      </c>
      <c r="D40" s="65"/>
      <c r="E40" s="65"/>
    </row>
    <row r="41" spans="1:5" ht="15">
      <c r="A41" s="20" t="s">
        <v>65</v>
      </c>
      <c r="B41" s="18"/>
      <c r="C41" s="10" t="s">
        <v>66</v>
      </c>
      <c r="D41" s="65">
        <f>SUM(D42:D47)</f>
        <v>0</v>
      </c>
      <c r="E41" s="65">
        <f>SUM(E42:E47)</f>
        <v>27.59</v>
      </c>
    </row>
    <row r="42" spans="1:5" ht="15">
      <c r="A42" s="14"/>
      <c r="B42" s="21" t="s">
        <v>67</v>
      </c>
      <c r="C42" s="16" t="s">
        <v>68</v>
      </c>
      <c r="D42" s="65"/>
      <c r="E42" s="65">
        <v>20.87</v>
      </c>
    </row>
    <row r="43" spans="1:5" ht="15">
      <c r="A43" s="20"/>
      <c r="B43" s="18" t="s">
        <v>69</v>
      </c>
      <c r="C43" s="16" t="s">
        <v>70</v>
      </c>
      <c r="D43" s="65"/>
      <c r="E43" s="65">
        <v>0.5</v>
      </c>
    </row>
    <row r="44" spans="1:5" ht="15">
      <c r="A44" s="20"/>
      <c r="B44" s="18" t="s">
        <v>71</v>
      </c>
      <c r="C44" s="16" t="s">
        <v>72</v>
      </c>
      <c r="D44" s="65"/>
      <c r="E44" s="65">
        <v>5.22</v>
      </c>
    </row>
    <row r="45" spans="1:5" ht="25.5">
      <c r="A45" s="20"/>
      <c r="B45" s="22" t="s">
        <v>73</v>
      </c>
      <c r="C45" s="16" t="s">
        <v>74</v>
      </c>
      <c r="D45" s="65"/>
      <c r="E45" s="65">
        <v>0.15</v>
      </c>
    </row>
    <row r="46" spans="1:5" ht="15">
      <c r="A46" s="20"/>
      <c r="B46" s="22" t="s">
        <v>75</v>
      </c>
      <c r="C46" s="16" t="s">
        <v>76</v>
      </c>
      <c r="D46" s="65"/>
      <c r="E46" s="65"/>
    </row>
    <row r="47" spans="1:5" ht="15">
      <c r="A47" s="20"/>
      <c r="B47" s="18" t="s">
        <v>77</v>
      </c>
      <c r="C47" s="16" t="s">
        <v>78</v>
      </c>
      <c r="D47" s="65"/>
      <c r="E47" s="65">
        <v>0.85</v>
      </c>
    </row>
    <row r="48" spans="1:5" ht="15.75">
      <c r="A48" s="347" t="s">
        <v>79</v>
      </c>
      <c r="B48" s="347"/>
      <c r="C48" s="13" t="s">
        <v>80</v>
      </c>
      <c r="D48" s="65">
        <f>D49+D60+D61+D64+D69+D73+D76+D77+D78+D79+D80+D81+D82+D83+D84+D85+D86+D87+D88+D89+D90+D93+D94+D95</f>
        <v>0</v>
      </c>
      <c r="E48" s="65">
        <f>E49+E60+E61+E64+E69+E73+E76+E77+E78+E79+E80+E81+E82+E83+E84+E85+E86+E87+E88+E89+E90+E93+E94+E95</f>
        <v>200</v>
      </c>
    </row>
    <row r="49" spans="1:5" ht="15">
      <c r="A49" s="24" t="s">
        <v>81</v>
      </c>
      <c r="B49" s="15"/>
      <c r="C49" s="10" t="s">
        <v>82</v>
      </c>
      <c r="D49" s="65">
        <f>SUM(D50:D59)</f>
        <v>0</v>
      </c>
      <c r="E49" s="65">
        <f>SUM(E50:E59)</f>
        <v>196.5</v>
      </c>
    </row>
    <row r="50" spans="1:5" ht="15">
      <c r="A50" s="20"/>
      <c r="B50" s="18" t="s">
        <v>83</v>
      </c>
      <c r="C50" s="16" t="s">
        <v>84</v>
      </c>
      <c r="D50" s="65"/>
      <c r="E50" s="65">
        <v>0.5</v>
      </c>
    </row>
    <row r="51" spans="1:5" ht="15">
      <c r="A51" s="20"/>
      <c r="B51" s="18" t="s">
        <v>85</v>
      </c>
      <c r="C51" s="16" t="s">
        <v>86</v>
      </c>
      <c r="D51" s="65"/>
      <c r="E51" s="65">
        <v>0.5</v>
      </c>
    </row>
    <row r="52" spans="1:5" ht="15">
      <c r="A52" s="20"/>
      <c r="B52" s="18" t="s">
        <v>87</v>
      </c>
      <c r="C52" s="16" t="s">
        <v>88</v>
      </c>
      <c r="D52" s="65"/>
      <c r="E52" s="65">
        <v>15</v>
      </c>
    </row>
    <row r="53" spans="1:5" ht="15">
      <c r="A53" s="20"/>
      <c r="B53" s="18" t="s">
        <v>89</v>
      </c>
      <c r="C53" s="16" t="s">
        <v>90</v>
      </c>
      <c r="D53" s="65"/>
      <c r="E53" s="65"/>
    </row>
    <row r="54" spans="1:5" ht="15">
      <c r="A54" s="20"/>
      <c r="B54" s="18" t="s">
        <v>91</v>
      </c>
      <c r="C54" s="16" t="s">
        <v>92</v>
      </c>
      <c r="D54" s="65"/>
      <c r="E54" s="65">
        <v>150</v>
      </c>
    </row>
    <row r="55" spans="1:5" ht="15">
      <c r="A55" s="20"/>
      <c r="B55" s="18" t="s">
        <v>93</v>
      </c>
      <c r="C55" s="16" t="s">
        <v>94</v>
      </c>
      <c r="D55" s="65"/>
      <c r="E55" s="65">
        <v>10</v>
      </c>
    </row>
    <row r="56" spans="1:5" ht="15">
      <c r="A56" s="20"/>
      <c r="B56" s="18" t="s">
        <v>95</v>
      </c>
      <c r="C56" s="16" t="s">
        <v>96</v>
      </c>
      <c r="D56" s="65"/>
      <c r="E56" s="65"/>
    </row>
    <row r="57" spans="1:5" ht="15">
      <c r="A57" s="20"/>
      <c r="B57" s="18" t="s">
        <v>97</v>
      </c>
      <c r="C57" s="16" t="s">
        <v>98</v>
      </c>
      <c r="D57" s="65"/>
      <c r="E57" s="65"/>
    </row>
    <row r="58" spans="1:5" ht="15">
      <c r="A58" s="20"/>
      <c r="B58" s="25" t="s">
        <v>99</v>
      </c>
      <c r="C58" s="16" t="s">
        <v>100</v>
      </c>
      <c r="D58" s="65"/>
      <c r="E58" s="65"/>
    </row>
    <row r="59" spans="1:5" ht="15">
      <c r="A59" s="20"/>
      <c r="B59" s="18" t="s">
        <v>101</v>
      </c>
      <c r="C59" s="16" t="s">
        <v>102</v>
      </c>
      <c r="D59" s="65"/>
      <c r="E59" s="65">
        <v>20.5</v>
      </c>
    </row>
    <row r="60" spans="1:5" ht="15">
      <c r="A60" s="14" t="s">
        <v>103</v>
      </c>
      <c r="B60" s="15"/>
      <c r="C60" s="10" t="s">
        <v>104</v>
      </c>
      <c r="D60" s="65"/>
      <c r="E60" s="65"/>
    </row>
    <row r="61" spans="1:5" ht="15">
      <c r="A61" s="14" t="s">
        <v>105</v>
      </c>
      <c r="B61" s="9"/>
      <c r="C61" s="10" t="s">
        <v>106</v>
      </c>
      <c r="D61" s="65">
        <f>D62+D63</f>
        <v>0</v>
      </c>
      <c r="E61" s="65">
        <v>0</v>
      </c>
    </row>
    <row r="62" spans="1:5" ht="15">
      <c r="A62" s="14"/>
      <c r="B62" s="25" t="s">
        <v>107</v>
      </c>
      <c r="C62" s="16" t="s">
        <v>108</v>
      </c>
      <c r="D62" s="65"/>
      <c r="E62" s="65"/>
    </row>
    <row r="63" spans="1:5" ht="15">
      <c r="A63" s="14"/>
      <c r="B63" s="25" t="s">
        <v>109</v>
      </c>
      <c r="C63" s="16" t="s">
        <v>110</v>
      </c>
      <c r="D63" s="65"/>
      <c r="E63" s="65"/>
    </row>
    <row r="64" spans="1:5" ht="15">
      <c r="A64" s="14" t="s">
        <v>111</v>
      </c>
      <c r="B64" s="9"/>
      <c r="C64" s="10" t="s">
        <v>112</v>
      </c>
      <c r="D64" s="65">
        <f>SUM(D65:D68)</f>
        <v>0</v>
      </c>
      <c r="E64" s="65">
        <v>0</v>
      </c>
    </row>
    <row r="65" spans="1:5" ht="15">
      <c r="A65" s="20"/>
      <c r="B65" s="18" t="s">
        <v>113</v>
      </c>
      <c r="C65" s="16" t="s">
        <v>114</v>
      </c>
      <c r="D65" s="65"/>
      <c r="E65" s="65"/>
    </row>
    <row r="66" spans="1:5" ht="15">
      <c r="A66" s="20"/>
      <c r="B66" s="18" t="s">
        <v>115</v>
      </c>
      <c r="C66" s="16" t="s">
        <v>116</v>
      </c>
      <c r="D66" s="65"/>
      <c r="E66" s="65"/>
    </row>
    <row r="67" spans="1:5" ht="15">
      <c r="A67" s="20"/>
      <c r="B67" s="18" t="s">
        <v>117</v>
      </c>
      <c r="C67" s="16" t="s">
        <v>118</v>
      </c>
      <c r="D67" s="65"/>
      <c r="E67" s="65"/>
    </row>
    <row r="68" spans="1:5" ht="15">
      <c r="A68" s="20"/>
      <c r="B68" s="18" t="s">
        <v>119</v>
      </c>
      <c r="C68" s="16" t="s">
        <v>120</v>
      </c>
      <c r="D68" s="65"/>
      <c r="E68" s="65"/>
    </row>
    <row r="69" spans="1:5" ht="15">
      <c r="A69" s="26" t="s">
        <v>121</v>
      </c>
      <c r="B69" s="9"/>
      <c r="C69" s="10" t="s">
        <v>122</v>
      </c>
      <c r="D69" s="65">
        <f>SUM(D70:D72)</f>
        <v>0</v>
      </c>
      <c r="E69" s="65">
        <f>SUM(E70:E72)</f>
        <v>1.5</v>
      </c>
    </row>
    <row r="70" spans="1:5" ht="15">
      <c r="A70" s="20"/>
      <c r="B70" s="18" t="s">
        <v>123</v>
      </c>
      <c r="C70" s="16" t="s">
        <v>124</v>
      </c>
      <c r="D70" s="65"/>
      <c r="E70" s="65">
        <v>1.5</v>
      </c>
    </row>
    <row r="71" spans="1:5" ht="15">
      <c r="A71" s="20"/>
      <c r="B71" s="18" t="s">
        <v>125</v>
      </c>
      <c r="C71" s="16" t="s">
        <v>126</v>
      </c>
      <c r="D71" s="65"/>
      <c r="E71" s="65"/>
    </row>
    <row r="72" spans="1:5" ht="15">
      <c r="A72" s="20"/>
      <c r="B72" s="18" t="s">
        <v>127</v>
      </c>
      <c r="C72" s="16" t="s">
        <v>128</v>
      </c>
      <c r="D72" s="65"/>
      <c r="E72" s="65"/>
    </row>
    <row r="73" spans="1:5" ht="15">
      <c r="A73" s="27" t="s">
        <v>129</v>
      </c>
      <c r="B73" s="9"/>
      <c r="C73" s="10" t="s">
        <v>130</v>
      </c>
      <c r="D73" s="65">
        <f>SUM(D74:D75)</f>
        <v>0</v>
      </c>
      <c r="E73" s="65">
        <v>0</v>
      </c>
    </row>
    <row r="74" spans="1:5" ht="15">
      <c r="A74" s="20"/>
      <c r="B74" s="18" t="s">
        <v>131</v>
      </c>
      <c r="C74" s="16" t="s">
        <v>132</v>
      </c>
      <c r="D74" s="65"/>
      <c r="E74" s="65"/>
    </row>
    <row r="75" spans="1:5" ht="15">
      <c r="A75" s="20"/>
      <c r="B75" s="18" t="s">
        <v>133</v>
      </c>
      <c r="C75" s="16" t="s">
        <v>134</v>
      </c>
      <c r="D75" s="65"/>
      <c r="E75" s="65"/>
    </row>
    <row r="76" spans="1:5" ht="15">
      <c r="A76" s="346" t="s">
        <v>135</v>
      </c>
      <c r="B76" s="346"/>
      <c r="C76" s="10" t="s">
        <v>136</v>
      </c>
      <c r="D76" s="65"/>
      <c r="E76" s="65">
        <v>2</v>
      </c>
    </row>
    <row r="77" spans="1:5" ht="15">
      <c r="A77" s="346" t="s">
        <v>137</v>
      </c>
      <c r="B77" s="346"/>
      <c r="C77" s="10" t="s">
        <v>138</v>
      </c>
      <c r="D77" s="65"/>
      <c r="E77" s="65"/>
    </row>
    <row r="78" spans="1:5" ht="15">
      <c r="A78" s="14" t="s">
        <v>139</v>
      </c>
      <c r="B78" s="9"/>
      <c r="C78" s="10" t="s">
        <v>140</v>
      </c>
      <c r="D78" s="65"/>
      <c r="E78" s="65"/>
    </row>
    <row r="79" spans="1:5" ht="15">
      <c r="A79" s="14" t="s">
        <v>141</v>
      </c>
      <c r="B79" s="9"/>
      <c r="C79" s="10" t="s">
        <v>142</v>
      </c>
      <c r="D79" s="65"/>
      <c r="E79" s="65"/>
    </row>
    <row r="80" spans="1:5" ht="15">
      <c r="A80" s="14" t="s">
        <v>143</v>
      </c>
      <c r="B80" s="9"/>
      <c r="C80" s="10" t="s">
        <v>144</v>
      </c>
      <c r="D80" s="65"/>
      <c r="E80" s="65"/>
    </row>
    <row r="81" spans="1:5" ht="15">
      <c r="A81" s="14" t="s">
        <v>145</v>
      </c>
      <c r="B81" s="9"/>
      <c r="C81" s="10" t="s">
        <v>146</v>
      </c>
      <c r="D81" s="65"/>
      <c r="E81" s="65"/>
    </row>
    <row r="82" spans="1:5" ht="15">
      <c r="A82" s="14" t="s">
        <v>147</v>
      </c>
      <c r="B82" s="9"/>
      <c r="C82" s="10" t="s">
        <v>148</v>
      </c>
      <c r="D82" s="65"/>
      <c r="E82" s="65"/>
    </row>
    <row r="83" spans="1:5" ht="15">
      <c r="A83" s="14" t="s">
        <v>149</v>
      </c>
      <c r="B83" s="9"/>
      <c r="C83" s="10" t="s">
        <v>150</v>
      </c>
      <c r="D83" s="65"/>
      <c r="E83" s="65"/>
    </row>
    <row r="84" spans="1:5" ht="15">
      <c r="A84" s="14" t="s">
        <v>151</v>
      </c>
      <c r="B84" s="9"/>
      <c r="C84" s="10" t="s">
        <v>152</v>
      </c>
      <c r="D84" s="65"/>
      <c r="E84" s="65"/>
    </row>
    <row r="85" spans="1:5" ht="15">
      <c r="A85" s="348" t="s">
        <v>153</v>
      </c>
      <c r="B85" s="348"/>
      <c r="C85" s="10" t="s">
        <v>154</v>
      </c>
      <c r="D85" s="65"/>
      <c r="E85" s="65"/>
    </row>
    <row r="86" spans="1:5" ht="15">
      <c r="A86" s="14" t="s">
        <v>155</v>
      </c>
      <c r="B86" s="9"/>
      <c r="C86" s="10" t="s">
        <v>156</v>
      </c>
      <c r="D86" s="65"/>
      <c r="E86" s="65"/>
    </row>
    <row r="87" spans="1:5" ht="15">
      <c r="A87" s="14" t="s">
        <v>157</v>
      </c>
      <c r="B87" s="9"/>
      <c r="C87" s="10" t="s">
        <v>158</v>
      </c>
      <c r="D87" s="65"/>
      <c r="E87" s="65"/>
    </row>
    <row r="88" spans="1:5" ht="15">
      <c r="A88" s="14" t="s">
        <v>159</v>
      </c>
      <c r="B88" s="9"/>
      <c r="C88" s="10" t="s">
        <v>160</v>
      </c>
      <c r="D88" s="65"/>
      <c r="E88" s="65"/>
    </row>
    <row r="89" spans="1:5" ht="15">
      <c r="A89" s="14" t="s">
        <v>161</v>
      </c>
      <c r="B89" s="9"/>
      <c r="C89" s="10" t="s">
        <v>162</v>
      </c>
      <c r="D89" s="65"/>
      <c r="E89" s="65"/>
    </row>
    <row r="90" spans="1:5" ht="15">
      <c r="A90" s="14" t="s">
        <v>163</v>
      </c>
      <c r="B90" s="9"/>
      <c r="C90" s="10" t="s">
        <v>164</v>
      </c>
      <c r="D90" s="65">
        <f>SUM(D91:D92)</f>
        <v>0</v>
      </c>
      <c r="E90" s="65">
        <v>0</v>
      </c>
    </row>
    <row r="91" spans="1:5" ht="15">
      <c r="A91" s="14"/>
      <c r="B91" s="18" t="s">
        <v>165</v>
      </c>
      <c r="C91" s="16" t="s">
        <v>166</v>
      </c>
      <c r="D91" s="65"/>
      <c r="E91" s="65"/>
    </row>
    <row r="92" spans="1:5" ht="15">
      <c r="A92" s="14"/>
      <c r="B92" s="18" t="s">
        <v>167</v>
      </c>
      <c r="C92" s="16" t="s">
        <v>168</v>
      </c>
      <c r="D92" s="65"/>
      <c r="E92" s="65"/>
    </row>
    <row r="93" spans="1:5" ht="15">
      <c r="A93" s="348" t="s">
        <v>169</v>
      </c>
      <c r="B93" s="348"/>
      <c r="C93" s="10" t="s">
        <v>170</v>
      </c>
      <c r="D93" s="65"/>
      <c r="E93" s="65"/>
    </row>
    <row r="94" spans="1:5" ht="15">
      <c r="A94" s="14" t="s">
        <v>171</v>
      </c>
      <c r="B94" s="14"/>
      <c r="C94" s="10" t="s">
        <v>172</v>
      </c>
      <c r="D94" s="65"/>
      <c r="E94" s="65"/>
    </row>
    <row r="95" spans="1:5" ht="15">
      <c r="A95" s="14" t="s">
        <v>173</v>
      </c>
      <c r="B95" s="9"/>
      <c r="C95" s="10" t="s">
        <v>174</v>
      </c>
      <c r="D95" s="65">
        <f>SUM(D96:D103)</f>
        <v>0</v>
      </c>
      <c r="E95" s="65">
        <f>SUM(E96:E103)</f>
        <v>0</v>
      </c>
    </row>
    <row r="96" spans="1:5" ht="15">
      <c r="A96" s="14"/>
      <c r="B96" s="18" t="s">
        <v>175</v>
      </c>
      <c r="C96" s="16" t="s">
        <v>176</v>
      </c>
      <c r="D96" s="65"/>
      <c r="E96" s="65"/>
    </row>
    <row r="97" spans="1:5" ht="15">
      <c r="A97" s="20"/>
      <c r="B97" s="18" t="s">
        <v>177</v>
      </c>
      <c r="C97" s="16" t="s">
        <v>178</v>
      </c>
      <c r="D97" s="65"/>
      <c r="E97" s="65"/>
    </row>
    <row r="98" spans="1:5" ht="15">
      <c r="A98" s="20"/>
      <c r="B98" s="18" t="s">
        <v>179</v>
      </c>
      <c r="C98" s="16" t="s">
        <v>180</v>
      </c>
      <c r="D98" s="65"/>
      <c r="E98" s="65">
        <v>0</v>
      </c>
    </row>
    <row r="99" spans="1:5" ht="15">
      <c r="A99" s="20"/>
      <c r="B99" s="18" t="s">
        <v>181</v>
      </c>
      <c r="C99" s="16" t="s">
        <v>182</v>
      </c>
      <c r="D99" s="65"/>
      <c r="E99" s="65"/>
    </row>
    <row r="100" spans="1:5" ht="15">
      <c r="A100" s="20"/>
      <c r="B100" s="18" t="s">
        <v>183</v>
      </c>
      <c r="C100" s="16" t="s">
        <v>184</v>
      </c>
      <c r="D100" s="65"/>
      <c r="E100" s="65"/>
    </row>
    <row r="101" spans="1:5" ht="15">
      <c r="A101" s="20"/>
      <c r="B101" s="18" t="s">
        <v>185</v>
      </c>
      <c r="C101" s="16" t="s">
        <v>186</v>
      </c>
      <c r="D101" s="65"/>
      <c r="E101" s="65"/>
    </row>
    <row r="102" spans="1:5" ht="15">
      <c r="A102" s="20"/>
      <c r="B102" s="18" t="s">
        <v>187</v>
      </c>
      <c r="C102" s="16" t="s">
        <v>188</v>
      </c>
      <c r="D102" s="65"/>
      <c r="E102" s="65"/>
    </row>
    <row r="103" spans="1:5" ht="15">
      <c r="A103" s="14"/>
      <c r="B103" s="18" t="s">
        <v>189</v>
      </c>
      <c r="C103" s="16" t="s">
        <v>190</v>
      </c>
      <c r="D103" s="65"/>
      <c r="E103" s="65"/>
    </row>
    <row r="104" spans="1:5" ht="15.75">
      <c r="A104" s="12" t="s">
        <v>191</v>
      </c>
      <c r="B104" s="12"/>
      <c r="C104" s="13" t="s">
        <v>192</v>
      </c>
      <c r="D104" s="65">
        <f>D105+D108+D113</f>
        <v>0</v>
      </c>
      <c r="E104" s="81">
        <v>0</v>
      </c>
    </row>
    <row r="105" spans="1:5" ht="15">
      <c r="A105" s="9" t="s">
        <v>193</v>
      </c>
      <c r="B105" s="9"/>
      <c r="C105" s="10" t="s">
        <v>194</v>
      </c>
      <c r="D105" s="65">
        <f>SUM(D106:D107)</f>
        <v>0</v>
      </c>
      <c r="E105" s="65">
        <v>0</v>
      </c>
    </row>
    <row r="106" spans="1:5" ht="15">
      <c r="A106" s="14"/>
      <c r="B106" s="15" t="s">
        <v>195</v>
      </c>
      <c r="C106" s="16" t="s">
        <v>196</v>
      </c>
      <c r="D106" s="65"/>
      <c r="E106" s="65"/>
    </row>
    <row r="107" spans="1:5" ht="15">
      <c r="A107" s="14"/>
      <c r="B107" s="15" t="s">
        <v>197</v>
      </c>
      <c r="C107" s="16" t="s">
        <v>198</v>
      </c>
      <c r="D107" s="65"/>
      <c r="E107" s="65"/>
    </row>
    <row r="108" spans="1:5" ht="15">
      <c r="A108" s="9" t="s">
        <v>199</v>
      </c>
      <c r="B108" s="9"/>
      <c r="C108" s="10" t="s">
        <v>200</v>
      </c>
      <c r="D108" s="65">
        <f>SUM(D109:D112)</f>
        <v>0</v>
      </c>
      <c r="E108" s="65">
        <v>0</v>
      </c>
    </row>
    <row r="109" spans="1:5" ht="15">
      <c r="A109" s="9"/>
      <c r="B109" s="15" t="s">
        <v>201</v>
      </c>
      <c r="C109" s="16" t="s">
        <v>202</v>
      </c>
      <c r="D109" s="65"/>
      <c r="E109" s="65"/>
    </row>
    <row r="110" spans="1:5" ht="26.25">
      <c r="A110" s="14"/>
      <c r="B110" s="25" t="s">
        <v>203</v>
      </c>
      <c r="C110" s="16" t="s">
        <v>204</v>
      </c>
      <c r="D110" s="65"/>
      <c r="E110" s="65"/>
    </row>
    <row r="111" spans="1:5" ht="15">
      <c r="A111" s="14"/>
      <c r="B111" s="28" t="s">
        <v>205</v>
      </c>
      <c r="C111" s="16" t="s">
        <v>206</v>
      </c>
      <c r="D111" s="65"/>
      <c r="E111" s="65"/>
    </row>
    <row r="112" spans="1:5" ht="15">
      <c r="A112" s="14"/>
      <c r="B112" s="28" t="s">
        <v>207</v>
      </c>
      <c r="C112" s="16" t="s">
        <v>208</v>
      </c>
      <c r="D112" s="65"/>
      <c r="E112" s="65"/>
    </row>
    <row r="113" spans="1:5" ht="15">
      <c r="A113" s="29" t="s">
        <v>209</v>
      </c>
      <c r="B113" s="29"/>
      <c r="C113" s="10" t="s">
        <v>210</v>
      </c>
      <c r="D113" s="65">
        <f>SUM(D114:D117)</f>
        <v>0</v>
      </c>
      <c r="E113" s="65">
        <v>0</v>
      </c>
    </row>
    <row r="114" spans="1:5" ht="15">
      <c r="A114" s="29"/>
      <c r="B114" s="15" t="s">
        <v>211</v>
      </c>
      <c r="C114" s="16" t="s">
        <v>212</v>
      </c>
      <c r="D114" s="65"/>
      <c r="E114" s="65"/>
    </row>
    <row r="115" spans="1:5" ht="15">
      <c r="A115" s="14"/>
      <c r="B115" s="15" t="s">
        <v>213</v>
      </c>
      <c r="C115" s="16" t="s">
        <v>214</v>
      </c>
      <c r="D115" s="65"/>
      <c r="E115" s="65"/>
    </row>
    <row r="116" spans="1:5" ht="26.25">
      <c r="A116" s="14"/>
      <c r="B116" s="25" t="s">
        <v>215</v>
      </c>
      <c r="C116" s="16" t="s">
        <v>216</v>
      </c>
      <c r="D116" s="65"/>
      <c r="E116" s="65"/>
    </row>
    <row r="117" spans="1:5" ht="15">
      <c r="A117" s="14"/>
      <c r="B117" s="25" t="s">
        <v>217</v>
      </c>
      <c r="C117" s="16" t="s">
        <v>218</v>
      </c>
      <c r="D117" s="65"/>
      <c r="E117" s="65"/>
    </row>
    <row r="118" spans="1:5" ht="15.75">
      <c r="A118" s="12" t="s">
        <v>219</v>
      </c>
      <c r="B118" s="30"/>
      <c r="C118" s="13" t="s">
        <v>220</v>
      </c>
      <c r="D118" s="65">
        <f>D119+D120+D121</f>
        <v>0</v>
      </c>
      <c r="E118" s="81">
        <v>0</v>
      </c>
    </row>
    <row r="119" spans="1:5" ht="15">
      <c r="A119" s="14"/>
      <c r="B119" s="31" t="s">
        <v>221</v>
      </c>
      <c r="C119" s="32" t="s">
        <v>222</v>
      </c>
      <c r="D119" s="65"/>
      <c r="E119" s="65"/>
    </row>
    <row r="120" spans="1:5" ht="30">
      <c r="A120" s="14"/>
      <c r="B120" s="33" t="s">
        <v>223</v>
      </c>
      <c r="C120" s="32" t="s">
        <v>224</v>
      </c>
      <c r="D120" s="65"/>
      <c r="E120" s="65"/>
    </row>
    <row r="121" spans="1:5" ht="15">
      <c r="A121" s="14"/>
      <c r="B121" s="34" t="s">
        <v>225</v>
      </c>
      <c r="C121" s="32" t="s">
        <v>226</v>
      </c>
      <c r="D121" s="65"/>
      <c r="E121" s="65"/>
    </row>
    <row r="122" spans="1:5" ht="15.75">
      <c r="A122" s="35" t="s">
        <v>227</v>
      </c>
      <c r="B122" s="27"/>
      <c r="C122" s="36" t="s">
        <v>228</v>
      </c>
      <c r="D122" s="65">
        <f>D123</f>
        <v>0</v>
      </c>
      <c r="E122" s="65">
        <v>0</v>
      </c>
    </row>
    <row r="123" spans="1:5" ht="15">
      <c r="A123" s="14" t="s">
        <v>229</v>
      </c>
      <c r="B123" s="18"/>
      <c r="C123" s="10" t="s">
        <v>230</v>
      </c>
      <c r="D123" s="65"/>
      <c r="E123" s="65"/>
    </row>
    <row r="124" spans="1:5" ht="15.75">
      <c r="A124" s="352" t="s">
        <v>231</v>
      </c>
      <c r="B124" s="352"/>
      <c r="C124" s="13" t="s">
        <v>232</v>
      </c>
      <c r="D124" s="65">
        <f>D125</f>
        <v>0</v>
      </c>
      <c r="E124" s="81">
        <v>0</v>
      </c>
    </row>
    <row r="125" spans="1:5" ht="15">
      <c r="A125" s="353" t="s">
        <v>233</v>
      </c>
      <c r="B125" s="354"/>
      <c r="C125" s="10" t="s">
        <v>234</v>
      </c>
      <c r="D125" s="65">
        <f>D126+D127+D128+D129+D130+D131+D132+D133+D134+D135+D136</f>
        <v>0</v>
      </c>
      <c r="E125" s="65">
        <v>0</v>
      </c>
    </row>
    <row r="126" spans="1:5" ht="15">
      <c r="A126" s="14"/>
      <c r="B126" s="18" t="s">
        <v>235</v>
      </c>
      <c r="C126" s="16" t="s">
        <v>236</v>
      </c>
      <c r="D126" s="65"/>
      <c r="E126" s="65"/>
    </row>
    <row r="127" spans="1:5" ht="15">
      <c r="A127" s="14"/>
      <c r="B127" s="28" t="s">
        <v>237</v>
      </c>
      <c r="C127" s="16" t="s">
        <v>238</v>
      </c>
      <c r="D127" s="65"/>
      <c r="E127" s="65"/>
    </row>
    <row r="128" spans="1:5" ht="15">
      <c r="A128" s="14"/>
      <c r="B128" s="28" t="s">
        <v>239</v>
      </c>
      <c r="C128" s="16" t="s">
        <v>240</v>
      </c>
      <c r="D128" s="65"/>
      <c r="E128" s="65"/>
    </row>
    <row r="129" spans="1:5" ht="26.25">
      <c r="A129" s="14"/>
      <c r="B129" s="25" t="s">
        <v>241</v>
      </c>
      <c r="C129" s="16" t="s">
        <v>242</v>
      </c>
      <c r="D129" s="65"/>
      <c r="E129" s="65"/>
    </row>
    <row r="130" spans="1:5" ht="26.25">
      <c r="A130" s="14"/>
      <c r="B130" s="25" t="s">
        <v>243</v>
      </c>
      <c r="C130" s="16" t="s">
        <v>244</v>
      </c>
      <c r="D130" s="65"/>
      <c r="E130" s="65"/>
    </row>
    <row r="131" spans="1:5" ht="39">
      <c r="A131" s="15"/>
      <c r="B131" s="25" t="s">
        <v>245</v>
      </c>
      <c r="C131" s="16" t="s">
        <v>246</v>
      </c>
      <c r="D131" s="65"/>
      <c r="E131" s="65"/>
    </row>
    <row r="132" spans="1:5" ht="39">
      <c r="A132" s="15"/>
      <c r="B132" s="25" t="s">
        <v>247</v>
      </c>
      <c r="C132" s="16" t="s">
        <v>248</v>
      </c>
      <c r="D132" s="65"/>
      <c r="E132" s="65"/>
    </row>
    <row r="133" spans="1:5" ht="26.25">
      <c r="A133" s="15"/>
      <c r="B133" s="25" t="s">
        <v>249</v>
      </c>
      <c r="C133" s="16" t="s">
        <v>250</v>
      </c>
      <c r="D133" s="65"/>
      <c r="E133" s="65"/>
    </row>
    <row r="134" spans="1:5" ht="26.25">
      <c r="A134" s="15"/>
      <c r="B134" s="25" t="s">
        <v>251</v>
      </c>
      <c r="C134" s="16" t="s">
        <v>252</v>
      </c>
      <c r="D134" s="65"/>
      <c r="E134" s="65"/>
    </row>
    <row r="135" spans="1:5" ht="26.25">
      <c r="A135" s="15"/>
      <c r="B135" s="25" t="s">
        <v>253</v>
      </c>
      <c r="C135" s="16" t="s">
        <v>254</v>
      </c>
      <c r="D135" s="65"/>
      <c r="E135" s="65"/>
    </row>
    <row r="136" spans="1:5" ht="26.25">
      <c r="A136" s="15"/>
      <c r="B136" s="25" t="s">
        <v>255</v>
      </c>
      <c r="C136" s="16" t="s">
        <v>256</v>
      </c>
      <c r="D136" s="65"/>
      <c r="E136" s="65"/>
    </row>
    <row r="137" spans="1:5" ht="15.75">
      <c r="A137" s="12" t="s">
        <v>257</v>
      </c>
      <c r="B137" s="12"/>
      <c r="C137" s="13" t="s">
        <v>258</v>
      </c>
      <c r="D137" s="65">
        <f>D138</f>
        <v>0</v>
      </c>
      <c r="E137" s="81">
        <v>0</v>
      </c>
    </row>
    <row r="138" spans="1:5" ht="15.75">
      <c r="A138" s="353" t="s">
        <v>259</v>
      </c>
      <c r="B138" s="353"/>
      <c r="C138" s="10" t="s">
        <v>260</v>
      </c>
      <c r="D138" s="65">
        <f>D139</f>
        <v>0</v>
      </c>
      <c r="E138" s="81">
        <v>0</v>
      </c>
    </row>
    <row r="139" spans="1:5" ht="15.75">
      <c r="A139" s="12"/>
      <c r="B139" s="18" t="s">
        <v>261</v>
      </c>
      <c r="C139" s="16" t="s">
        <v>262</v>
      </c>
      <c r="D139" s="65"/>
      <c r="E139" s="81"/>
    </row>
    <row r="140" spans="1:5" ht="15">
      <c r="A140" s="353" t="s">
        <v>263</v>
      </c>
      <c r="B140" s="353"/>
      <c r="C140" s="10" t="s">
        <v>264</v>
      </c>
      <c r="D140" s="65">
        <f>D141+D142</f>
        <v>0</v>
      </c>
      <c r="E140" s="65">
        <v>0</v>
      </c>
    </row>
    <row r="141" spans="1:5" ht="15">
      <c r="A141" s="37"/>
      <c r="B141" s="18" t="s">
        <v>265</v>
      </c>
      <c r="C141" s="16" t="s">
        <v>266</v>
      </c>
      <c r="D141" s="65"/>
      <c r="E141" s="65"/>
    </row>
    <row r="142" spans="1:5" ht="15">
      <c r="A142" s="37"/>
      <c r="B142" s="18" t="s">
        <v>267</v>
      </c>
      <c r="C142" s="16" t="s">
        <v>268</v>
      </c>
      <c r="D142" s="65"/>
      <c r="E142" s="65"/>
    </row>
    <row r="143" spans="1:5" ht="15">
      <c r="A143" s="14" t="s">
        <v>269</v>
      </c>
      <c r="B143" s="15"/>
      <c r="C143" s="10" t="s">
        <v>270</v>
      </c>
      <c r="D143" s="65">
        <f>D144</f>
        <v>0</v>
      </c>
      <c r="E143" s="65">
        <v>0</v>
      </c>
    </row>
    <row r="144" spans="1:5" ht="15">
      <c r="A144" s="38" t="s">
        <v>271</v>
      </c>
      <c r="B144" s="15"/>
      <c r="C144" s="10" t="s">
        <v>272</v>
      </c>
      <c r="D144" s="65">
        <f>SUM(D145:D148)</f>
        <v>0</v>
      </c>
      <c r="E144" s="65">
        <v>0</v>
      </c>
    </row>
    <row r="145" spans="1:5" ht="15">
      <c r="A145" s="14"/>
      <c r="B145" s="39" t="s">
        <v>273</v>
      </c>
      <c r="C145" s="16" t="s">
        <v>274</v>
      </c>
      <c r="D145" s="65"/>
      <c r="E145" s="65"/>
    </row>
    <row r="146" spans="1:5" ht="15">
      <c r="A146" s="20"/>
      <c r="B146" s="39" t="s">
        <v>275</v>
      </c>
      <c r="C146" s="16" t="s">
        <v>276</v>
      </c>
      <c r="D146" s="65"/>
      <c r="E146" s="65"/>
    </row>
    <row r="147" spans="1:5" ht="15">
      <c r="A147" s="20"/>
      <c r="B147" s="39" t="s">
        <v>277</v>
      </c>
      <c r="C147" s="16" t="s">
        <v>278</v>
      </c>
      <c r="D147" s="65"/>
      <c r="E147" s="65"/>
    </row>
    <row r="148" spans="1:5" ht="15">
      <c r="A148" s="20"/>
      <c r="B148" s="39" t="s">
        <v>279</v>
      </c>
      <c r="C148" s="16" t="s">
        <v>280</v>
      </c>
      <c r="D148" s="65"/>
      <c r="E148" s="65"/>
    </row>
    <row r="149" spans="1:5" ht="15.75">
      <c r="A149" s="355" t="s">
        <v>281</v>
      </c>
      <c r="B149" s="355"/>
      <c r="C149" s="13" t="s">
        <v>282</v>
      </c>
      <c r="D149" s="65">
        <f>D150+D151+D152+D153+D154+D155+D156+D157+D158+D159</f>
        <v>0</v>
      </c>
      <c r="E149" s="81">
        <v>0</v>
      </c>
    </row>
    <row r="150" spans="1:5" ht="15">
      <c r="A150" s="14" t="s">
        <v>283</v>
      </c>
      <c r="B150" s="9"/>
      <c r="C150" s="10" t="s">
        <v>284</v>
      </c>
      <c r="D150" s="65"/>
      <c r="E150" s="65"/>
    </row>
    <row r="151" spans="1:5" ht="15">
      <c r="A151" s="27" t="s">
        <v>285</v>
      </c>
      <c r="B151" s="9"/>
      <c r="C151" s="10" t="s">
        <v>286</v>
      </c>
      <c r="D151" s="65"/>
      <c r="E151" s="65"/>
    </row>
    <row r="152" spans="1:5" ht="15">
      <c r="A152" s="27" t="s">
        <v>287</v>
      </c>
      <c r="B152" s="9"/>
      <c r="C152" s="10" t="s">
        <v>288</v>
      </c>
      <c r="D152" s="65"/>
      <c r="E152" s="65"/>
    </row>
    <row r="153" spans="1:5" ht="15">
      <c r="A153" s="338" t="s">
        <v>289</v>
      </c>
      <c r="B153" s="338"/>
      <c r="C153" s="10" t="s">
        <v>290</v>
      </c>
      <c r="D153" s="65"/>
      <c r="E153" s="65"/>
    </row>
    <row r="154" spans="1:5" ht="15">
      <c r="A154" s="338" t="s">
        <v>291</v>
      </c>
      <c r="B154" s="338"/>
      <c r="C154" s="10" t="s">
        <v>292</v>
      </c>
      <c r="D154" s="65"/>
      <c r="E154" s="65"/>
    </row>
    <row r="155" spans="1:5" ht="15">
      <c r="A155" s="27" t="s">
        <v>293</v>
      </c>
      <c r="B155" s="9"/>
      <c r="C155" s="10" t="s">
        <v>294</v>
      </c>
      <c r="D155" s="65"/>
      <c r="E155" s="65"/>
    </row>
    <row r="156" spans="1:5" ht="15">
      <c r="A156" s="27" t="s">
        <v>295</v>
      </c>
      <c r="B156" s="9"/>
      <c r="C156" s="10" t="s">
        <v>296</v>
      </c>
      <c r="D156" s="65"/>
      <c r="E156" s="65"/>
    </row>
    <row r="157" spans="1:5" ht="15">
      <c r="A157" s="27" t="s">
        <v>297</v>
      </c>
      <c r="B157" s="9"/>
      <c r="C157" s="10" t="s">
        <v>298</v>
      </c>
      <c r="D157" s="65"/>
      <c r="E157" s="65"/>
    </row>
    <row r="158" spans="1:5" ht="15">
      <c r="A158" s="27" t="s">
        <v>299</v>
      </c>
      <c r="B158" s="27"/>
      <c r="C158" s="10" t="s">
        <v>300</v>
      </c>
      <c r="D158" s="65"/>
      <c r="E158" s="65"/>
    </row>
    <row r="159" spans="1:5" ht="15">
      <c r="A159" s="27" t="s">
        <v>301</v>
      </c>
      <c r="B159" s="27"/>
      <c r="C159" s="10" t="s">
        <v>302</v>
      </c>
      <c r="D159" s="65"/>
      <c r="E159" s="65"/>
    </row>
    <row r="160" spans="1:5" ht="15">
      <c r="A160" s="40" t="s">
        <v>303</v>
      </c>
      <c r="B160" s="41"/>
      <c r="C160" s="10" t="s">
        <v>304</v>
      </c>
      <c r="D160" s="65">
        <f>D161+D164</f>
        <v>0</v>
      </c>
      <c r="E160" s="65">
        <v>0</v>
      </c>
    </row>
    <row r="161" spans="1:5" ht="15.75">
      <c r="A161" s="42" t="s">
        <v>305</v>
      </c>
      <c r="B161" s="12"/>
      <c r="C161" s="13" t="s">
        <v>306</v>
      </c>
      <c r="D161" s="65">
        <f>D162+D163</f>
        <v>0</v>
      </c>
      <c r="E161" s="81">
        <v>0</v>
      </c>
    </row>
    <row r="162" spans="1:5" ht="15">
      <c r="A162" s="358" t="s">
        <v>307</v>
      </c>
      <c r="B162" s="358"/>
      <c r="C162" s="10" t="s">
        <v>308</v>
      </c>
      <c r="D162" s="65"/>
      <c r="E162" s="65"/>
    </row>
    <row r="163" spans="1:5" ht="15">
      <c r="A163" s="27" t="s">
        <v>309</v>
      </c>
      <c r="B163" s="9"/>
      <c r="C163" s="10" t="s">
        <v>310</v>
      </c>
      <c r="D163" s="65"/>
      <c r="E163" s="65"/>
    </row>
    <row r="164" spans="1:5" ht="15.75">
      <c r="A164" s="43" t="s">
        <v>311</v>
      </c>
      <c r="B164" s="12"/>
      <c r="C164" s="13" t="s">
        <v>312</v>
      </c>
      <c r="D164" s="65">
        <f>D165+D170</f>
        <v>0</v>
      </c>
      <c r="E164" s="81"/>
    </row>
    <row r="165" spans="1:5" ht="15">
      <c r="A165" s="9" t="s">
        <v>313</v>
      </c>
      <c r="B165" s="9"/>
      <c r="C165" s="10" t="s">
        <v>314</v>
      </c>
      <c r="D165" s="65">
        <f>SUM(D166:D169)</f>
        <v>0</v>
      </c>
      <c r="E165" s="65">
        <v>0</v>
      </c>
    </row>
    <row r="166" spans="1:5" ht="26.25">
      <c r="A166" s="14"/>
      <c r="B166" s="25" t="s">
        <v>315</v>
      </c>
      <c r="C166" s="16" t="s">
        <v>316</v>
      </c>
      <c r="D166" s="65"/>
      <c r="E166" s="65"/>
    </row>
    <row r="167" spans="1:5" ht="15">
      <c r="A167" s="14"/>
      <c r="B167" s="25" t="s">
        <v>317</v>
      </c>
      <c r="C167" s="16" t="s">
        <v>318</v>
      </c>
      <c r="D167" s="65"/>
      <c r="E167" s="65"/>
    </row>
    <row r="168" spans="1:5" ht="26.25">
      <c r="A168" s="14"/>
      <c r="B168" s="25" t="s">
        <v>319</v>
      </c>
      <c r="C168" s="16" t="s">
        <v>320</v>
      </c>
      <c r="D168" s="65"/>
      <c r="E168" s="65"/>
    </row>
    <row r="169" spans="1:5" ht="15">
      <c r="A169" s="14"/>
      <c r="B169" s="15" t="s">
        <v>321</v>
      </c>
      <c r="C169" s="16" t="s">
        <v>322</v>
      </c>
      <c r="D169" s="65"/>
      <c r="E169" s="65"/>
    </row>
    <row r="170" spans="1:5" ht="15">
      <c r="A170" s="9" t="s">
        <v>323</v>
      </c>
      <c r="B170" s="9"/>
      <c r="C170" s="10" t="s">
        <v>324</v>
      </c>
      <c r="D170" s="65">
        <f>SUM(D171:D173)</f>
        <v>0</v>
      </c>
      <c r="E170" s="65">
        <v>0</v>
      </c>
    </row>
    <row r="171" spans="1:5" ht="15">
      <c r="A171" s="14"/>
      <c r="B171" s="15" t="s">
        <v>325</v>
      </c>
      <c r="C171" s="16" t="s">
        <v>326</v>
      </c>
      <c r="D171" s="65"/>
      <c r="E171" s="65"/>
    </row>
    <row r="172" spans="1:5" ht="15">
      <c r="A172" s="14"/>
      <c r="B172" s="15" t="s">
        <v>327</v>
      </c>
      <c r="C172" s="16" t="s">
        <v>328</v>
      </c>
      <c r="D172" s="65"/>
      <c r="E172" s="65"/>
    </row>
    <row r="173" spans="1:5" ht="15">
      <c r="A173" s="14"/>
      <c r="B173" s="15" t="s">
        <v>329</v>
      </c>
      <c r="C173" s="16" t="s">
        <v>330</v>
      </c>
      <c r="D173" s="65"/>
      <c r="E173" s="65"/>
    </row>
    <row r="174" spans="1:5" ht="15.75">
      <c r="A174" s="355" t="s">
        <v>331</v>
      </c>
      <c r="B174" s="355"/>
      <c r="C174" s="13" t="s">
        <v>332</v>
      </c>
      <c r="D174" s="65">
        <v>0</v>
      </c>
      <c r="E174" s="81">
        <v>0</v>
      </c>
    </row>
    <row r="175" spans="1:5" ht="15">
      <c r="A175" s="14" t="s">
        <v>333</v>
      </c>
      <c r="B175" s="15"/>
      <c r="C175" s="10" t="s">
        <v>334</v>
      </c>
      <c r="D175" s="65"/>
      <c r="E175" s="65"/>
    </row>
    <row r="176" spans="1:5" s="74" customFormat="1" ht="18">
      <c r="A176" s="359" t="s">
        <v>335</v>
      </c>
      <c r="B176" s="359"/>
      <c r="C176" s="78"/>
      <c r="D176" s="85">
        <f>D177+D182+D194+D243+D257+D260</f>
        <v>0</v>
      </c>
      <c r="E176" s="85">
        <v>0</v>
      </c>
    </row>
    <row r="177" spans="1:5" ht="15.75">
      <c r="A177" s="360" t="s">
        <v>336</v>
      </c>
      <c r="B177" s="360"/>
      <c r="C177" s="13" t="s">
        <v>337</v>
      </c>
      <c r="D177" s="65">
        <f>D178</f>
        <v>0</v>
      </c>
      <c r="E177" s="65">
        <v>0</v>
      </c>
    </row>
    <row r="178" spans="1:5" ht="15">
      <c r="A178" s="14" t="s">
        <v>338</v>
      </c>
      <c r="B178" s="15"/>
      <c r="C178" s="10" t="s">
        <v>339</v>
      </c>
      <c r="D178" s="65">
        <f>SUM(D179:D181)</f>
        <v>0</v>
      </c>
      <c r="E178" s="65">
        <v>0</v>
      </c>
    </row>
    <row r="179" spans="1:5" ht="15">
      <c r="A179" s="15"/>
      <c r="B179" s="18" t="s">
        <v>340</v>
      </c>
      <c r="C179" s="16" t="s">
        <v>341</v>
      </c>
      <c r="D179" s="65"/>
      <c r="E179" s="65"/>
    </row>
    <row r="180" spans="1:5" ht="29.25">
      <c r="A180" s="46"/>
      <c r="B180" s="47" t="s">
        <v>342</v>
      </c>
      <c r="C180" s="16" t="s">
        <v>343</v>
      </c>
      <c r="D180" s="83"/>
      <c r="E180" s="83"/>
    </row>
    <row r="181" spans="1:5" ht="15">
      <c r="A181" s="46"/>
      <c r="B181" s="47" t="s">
        <v>344</v>
      </c>
      <c r="C181" s="16" t="s">
        <v>345</v>
      </c>
      <c r="D181" s="83"/>
      <c r="E181" s="83"/>
    </row>
    <row r="182" spans="1:5" ht="15.75">
      <c r="A182" s="14" t="s">
        <v>346</v>
      </c>
      <c r="B182" s="14"/>
      <c r="C182" s="13" t="s">
        <v>347</v>
      </c>
      <c r="D182" s="65">
        <f>D183</f>
        <v>0</v>
      </c>
      <c r="E182" s="65">
        <v>0</v>
      </c>
    </row>
    <row r="183" spans="1:5" ht="15">
      <c r="A183" s="353" t="s">
        <v>348</v>
      </c>
      <c r="B183" s="353"/>
      <c r="C183" s="10" t="s">
        <v>260</v>
      </c>
      <c r="D183" s="65">
        <f>SUM(D184:D193)</f>
        <v>0</v>
      </c>
      <c r="E183" s="65">
        <v>0</v>
      </c>
    </row>
    <row r="184" spans="1:5" ht="15">
      <c r="A184" s="14"/>
      <c r="B184" s="28" t="s">
        <v>349</v>
      </c>
      <c r="C184" s="16" t="s">
        <v>350</v>
      </c>
      <c r="D184" s="65"/>
      <c r="E184" s="65"/>
    </row>
    <row r="185" spans="1:5" ht="15">
      <c r="A185" s="14"/>
      <c r="B185" s="28" t="s">
        <v>351</v>
      </c>
      <c r="C185" s="16" t="s">
        <v>352</v>
      </c>
      <c r="D185" s="65"/>
      <c r="E185" s="65"/>
    </row>
    <row r="186" spans="1:5" ht="15">
      <c r="A186" s="14"/>
      <c r="B186" s="28" t="s">
        <v>353</v>
      </c>
      <c r="C186" s="16" t="s">
        <v>354</v>
      </c>
      <c r="D186" s="65"/>
      <c r="E186" s="65"/>
    </row>
    <row r="187" spans="1:5" ht="15">
      <c r="A187" s="14"/>
      <c r="B187" s="28" t="s">
        <v>355</v>
      </c>
      <c r="C187" s="16" t="s">
        <v>356</v>
      </c>
      <c r="D187" s="65"/>
      <c r="E187" s="65"/>
    </row>
    <row r="188" spans="1:5" ht="15">
      <c r="A188" s="14"/>
      <c r="B188" s="25" t="s">
        <v>357</v>
      </c>
      <c r="C188" s="16" t="s">
        <v>358</v>
      </c>
      <c r="D188" s="65"/>
      <c r="E188" s="65"/>
    </row>
    <row r="189" spans="1:5" ht="15">
      <c r="A189" s="48"/>
      <c r="B189" s="28" t="s">
        <v>359</v>
      </c>
      <c r="C189" s="16" t="s">
        <v>360</v>
      </c>
      <c r="D189" s="65"/>
      <c r="E189" s="65"/>
    </row>
    <row r="190" spans="1:5" ht="15">
      <c r="A190" s="48"/>
      <c r="B190" s="28" t="s">
        <v>361</v>
      </c>
      <c r="C190" s="16" t="s">
        <v>362</v>
      </c>
      <c r="D190" s="65"/>
      <c r="E190" s="65"/>
    </row>
    <row r="191" spans="1:5" ht="15">
      <c r="A191" s="48"/>
      <c r="B191" s="18" t="s">
        <v>363</v>
      </c>
      <c r="C191" s="16" t="s">
        <v>364</v>
      </c>
      <c r="D191" s="65"/>
      <c r="E191" s="65"/>
    </row>
    <row r="192" spans="1:5" ht="15">
      <c r="A192" s="48"/>
      <c r="B192" s="18" t="s">
        <v>365</v>
      </c>
      <c r="C192" s="16" t="s">
        <v>366</v>
      </c>
      <c r="D192" s="65"/>
      <c r="E192" s="65"/>
    </row>
    <row r="193" spans="1:5" ht="26.25">
      <c r="A193" s="48"/>
      <c r="B193" s="25" t="s">
        <v>367</v>
      </c>
      <c r="C193" s="16" t="s">
        <v>368</v>
      </c>
      <c r="D193" s="65"/>
      <c r="E193" s="65"/>
    </row>
    <row r="194" spans="1:5" ht="15.75">
      <c r="A194" s="361" t="s">
        <v>369</v>
      </c>
      <c r="B194" s="361"/>
      <c r="C194" s="49">
        <v>56</v>
      </c>
      <c r="D194" s="65">
        <f>D195+D199+D203+D207+D211+D215+D219+D223+D227+D231+D235+D239</f>
        <v>0</v>
      </c>
      <c r="E194" s="65">
        <v>0</v>
      </c>
    </row>
    <row r="195" spans="1:5" ht="15">
      <c r="A195" s="362" t="s">
        <v>370</v>
      </c>
      <c r="B195" s="362"/>
      <c r="C195" s="16" t="s">
        <v>371</v>
      </c>
      <c r="D195" s="65">
        <f>SUM(D196:D198)</f>
        <v>0</v>
      </c>
      <c r="E195" s="65">
        <v>0</v>
      </c>
    </row>
    <row r="196" spans="1:5" ht="15">
      <c r="A196" s="37"/>
      <c r="B196" s="50" t="s">
        <v>372</v>
      </c>
      <c r="C196" s="51" t="s">
        <v>373</v>
      </c>
      <c r="D196" s="65"/>
      <c r="E196" s="65"/>
    </row>
    <row r="197" spans="1:5" ht="15">
      <c r="A197" s="37"/>
      <c r="B197" s="50" t="s">
        <v>374</v>
      </c>
      <c r="C197" s="51" t="s">
        <v>375</v>
      </c>
      <c r="D197" s="65"/>
      <c r="E197" s="65"/>
    </row>
    <row r="198" spans="1:5" ht="15">
      <c r="A198" s="37"/>
      <c r="B198" s="50" t="s">
        <v>376</v>
      </c>
      <c r="C198" s="51" t="s">
        <v>377</v>
      </c>
      <c r="D198" s="65"/>
      <c r="E198" s="65"/>
    </row>
    <row r="199" spans="1:5" ht="15">
      <c r="A199" s="349" t="s">
        <v>378</v>
      </c>
      <c r="B199" s="349"/>
      <c r="C199" s="52" t="s">
        <v>379</v>
      </c>
      <c r="D199" s="65">
        <f>SUM(D200:D202)</f>
        <v>0</v>
      </c>
      <c r="E199" s="65">
        <v>0</v>
      </c>
    </row>
    <row r="200" spans="1:5" ht="15">
      <c r="A200" s="37"/>
      <c r="B200" s="50" t="s">
        <v>372</v>
      </c>
      <c r="C200" s="51" t="s">
        <v>380</v>
      </c>
      <c r="D200" s="65"/>
      <c r="E200" s="65"/>
    </row>
    <row r="201" spans="1:5" ht="15">
      <c r="A201" s="37"/>
      <c r="B201" s="50" t="s">
        <v>374</v>
      </c>
      <c r="C201" s="51" t="s">
        <v>381</v>
      </c>
      <c r="D201" s="65"/>
      <c r="E201" s="65"/>
    </row>
    <row r="202" spans="1:5" ht="15">
      <c r="A202" s="37"/>
      <c r="B202" s="50" t="s">
        <v>376</v>
      </c>
      <c r="C202" s="51" t="s">
        <v>382</v>
      </c>
      <c r="D202" s="65"/>
      <c r="E202" s="65"/>
    </row>
    <row r="203" spans="1:5" ht="15">
      <c r="A203" s="349" t="s">
        <v>383</v>
      </c>
      <c r="B203" s="349"/>
      <c r="C203" s="52" t="s">
        <v>384</v>
      </c>
      <c r="D203" s="65">
        <f>SUM(D204:D206)</f>
        <v>0</v>
      </c>
      <c r="E203" s="65">
        <v>0</v>
      </c>
    </row>
    <row r="204" spans="1:5" ht="15">
      <c r="A204" s="37"/>
      <c r="B204" s="50" t="s">
        <v>372</v>
      </c>
      <c r="C204" s="51" t="s">
        <v>385</v>
      </c>
      <c r="D204" s="65"/>
      <c r="E204" s="65"/>
    </row>
    <row r="205" spans="1:5" ht="15">
      <c r="A205" s="37"/>
      <c r="B205" s="50" t="s">
        <v>374</v>
      </c>
      <c r="C205" s="51" t="s">
        <v>386</v>
      </c>
      <c r="D205" s="65"/>
      <c r="E205" s="65"/>
    </row>
    <row r="206" spans="1:5" ht="15">
      <c r="A206" s="37"/>
      <c r="B206" s="50" t="s">
        <v>376</v>
      </c>
      <c r="C206" s="51" t="s">
        <v>387</v>
      </c>
      <c r="D206" s="65"/>
      <c r="E206" s="65"/>
    </row>
    <row r="207" spans="1:5" ht="15">
      <c r="A207" s="349" t="s">
        <v>388</v>
      </c>
      <c r="B207" s="349"/>
      <c r="C207" s="52" t="s">
        <v>389</v>
      </c>
      <c r="D207" s="65">
        <f>SUM(D208:D210)</f>
        <v>0</v>
      </c>
      <c r="E207" s="65">
        <v>0</v>
      </c>
    </row>
    <row r="208" spans="1:5" ht="15">
      <c r="A208" s="37"/>
      <c r="B208" s="50" t="s">
        <v>372</v>
      </c>
      <c r="C208" s="51" t="s">
        <v>390</v>
      </c>
      <c r="D208" s="65"/>
      <c r="E208" s="65"/>
    </row>
    <row r="209" spans="1:5" ht="15">
      <c r="A209" s="37"/>
      <c r="B209" s="50" t="s">
        <v>374</v>
      </c>
      <c r="C209" s="51" t="s">
        <v>391</v>
      </c>
      <c r="D209" s="65"/>
      <c r="E209" s="65"/>
    </row>
    <row r="210" spans="1:5" ht="15">
      <c r="A210" s="37"/>
      <c r="B210" s="50" t="s">
        <v>376</v>
      </c>
      <c r="C210" s="51" t="s">
        <v>392</v>
      </c>
      <c r="D210" s="65"/>
      <c r="E210" s="65"/>
    </row>
    <row r="211" spans="1:5" ht="15">
      <c r="A211" s="349" t="s">
        <v>393</v>
      </c>
      <c r="B211" s="349"/>
      <c r="C211" s="52" t="s">
        <v>394</v>
      </c>
      <c r="D211" s="65">
        <f>SUM(D212:D214)</f>
        <v>0</v>
      </c>
      <c r="E211" s="65">
        <v>0</v>
      </c>
    </row>
    <row r="212" spans="1:5" ht="15">
      <c r="A212" s="37"/>
      <c r="B212" s="50" t="s">
        <v>372</v>
      </c>
      <c r="C212" s="51" t="s">
        <v>395</v>
      </c>
      <c r="D212" s="65"/>
      <c r="E212" s="65"/>
    </row>
    <row r="213" spans="1:5" ht="15">
      <c r="A213" s="37"/>
      <c r="B213" s="50" t="s">
        <v>374</v>
      </c>
      <c r="C213" s="51" t="s">
        <v>396</v>
      </c>
      <c r="D213" s="65"/>
      <c r="E213" s="65"/>
    </row>
    <row r="214" spans="1:5" ht="15">
      <c r="A214" s="37"/>
      <c r="B214" s="50" t="s">
        <v>376</v>
      </c>
      <c r="C214" s="51" t="s">
        <v>397</v>
      </c>
      <c r="D214" s="65"/>
      <c r="E214" s="65"/>
    </row>
    <row r="215" spans="1:5" ht="15">
      <c r="A215" s="349" t="s">
        <v>398</v>
      </c>
      <c r="B215" s="349"/>
      <c r="C215" s="52" t="s">
        <v>399</v>
      </c>
      <c r="D215" s="65">
        <f>SUM(D216:D218)</f>
        <v>0</v>
      </c>
      <c r="E215" s="65">
        <v>0</v>
      </c>
    </row>
    <row r="216" spans="1:5" ht="15">
      <c r="A216" s="37"/>
      <c r="B216" s="50" t="s">
        <v>372</v>
      </c>
      <c r="C216" s="51" t="s">
        <v>400</v>
      </c>
      <c r="D216" s="65"/>
      <c r="E216" s="65"/>
    </row>
    <row r="217" spans="1:5" ht="15">
      <c r="A217" s="37"/>
      <c r="B217" s="50" t="s">
        <v>374</v>
      </c>
      <c r="C217" s="51" t="s">
        <v>401</v>
      </c>
      <c r="D217" s="65"/>
      <c r="E217" s="65"/>
    </row>
    <row r="218" spans="1:5" ht="15">
      <c r="A218" s="37"/>
      <c r="B218" s="50" t="s">
        <v>376</v>
      </c>
      <c r="C218" s="51" t="s">
        <v>402</v>
      </c>
      <c r="D218" s="65"/>
      <c r="E218" s="65"/>
    </row>
    <row r="219" spans="1:5" ht="15">
      <c r="A219" s="349" t="s">
        <v>403</v>
      </c>
      <c r="B219" s="349"/>
      <c r="C219" s="52" t="s">
        <v>404</v>
      </c>
      <c r="D219" s="65">
        <f>SUM(D220:D222)</f>
        <v>0</v>
      </c>
      <c r="E219" s="65">
        <v>0</v>
      </c>
    </row>
    <row r="220" spans="1:5" ht="15">
      <c r="A220" s="37"/>
      <c r="B220" s="50" t="s">
        <v>372</v>
      </c>
      <c r="C220" s="51" t="s">
        <v>405</v>
      </c>
      <c r="D220" s="65"/>
      <c r="E220" s="65"/>
    </row>
    <row r="221" spans="1:5" ht="15">
      <c r="A221" s="37"/>
      <c r="B221" s="50" t="s">
        <v>374</v>
      </c>
      <c r="C221" s="51" t="s">
        <v>406</v>
      </c>
      <c r="D221" s="65"/>
      <c r="E221" s="65"/>
    </row>
    <row r="222" spans="1:5" ht="15">
      <c r="A222" s="37"/>
      <c r="B222" s="50" t="s">
        <v>376</v>
      </c>
      <c r="C222" s="51" t="s">
        <v>407</v>
      </c>
      <c r="D222" s="65"/>
      <c r="E222" s="65"/>
    </row>
    <row r="223" spans="1:5" ht="15">
      <c r="A223" s="350" t="s">
        <v>408</v>
      </c>
      <c r="B223" s="351"/>
      <c r="C223" s="52" t="s">
        <v>409</v>
      </c>
      <c r="D223" s="65">
        <f>SUM(D224:D226)</f>
        <v>0</v>
      </c>
      <c r="E223" s="65">
        <v>0</v>
      </c>
    </row>
    <row r="224" spans="1:5" ht="15">
      <c r="A224" s="53"/>
      <c r="B224" s="50" t="s">
        <v>372</v>
      </c>
      <c r="C224" s="52" t="s">
        <v>410</v>
      </c>
      <c r="D224" s="65"/>
      <c r="E224" s="65"/>
    </row>
    <row r="225" spans="1:5" ht="15">
      <c r="A225" s="53"/>
      <c r="B225" s="50" t="s">
        <v>374</v>
      </c>
      <c r="C225" s="52" t="s">
        <v>411</v>
      </c>
      <c r="D225" s="65"/>
      <c r="E225" s="65"/>
    </row>
    <row r="226" spans="1:5" ht="15">
      <c r="A226" s="53"/>
      <c r="B226" s="50" t="s">
        <v>376</v>
      </c>
      <c r="C226" s="52" t="s">
        <v>412</v>
      </c>
      <c r="D226" s="65"/>
      <c r="E226" s="65"/>
    </row>
    <row r="227" spans="1:5" ht="15">
      <c r="A227" s="350" t="s">
        <v>413</v>
      </c>
      <c r="B227" s="351"/>
      <c r="C227" s="52" t="s">
        <v>414</v>
      </c>
      <c r="D227" s="65">
        <f>SUM(D228:D230)</f>
        <v>0</v>
      </c>
      <c r="E227" s="65">
        <v>0</v>
      </c>
    </row>
    <row r="228" spans="1:5" ht="15">
      <c r="A228" s="53"/>
      <c r="B228" s="50" t="s">
        <v>372</v>
      </c>
      <c r="C228" s="52" t="s">
        <v>415</v>
      </c>
      <c r="D228" s="65"/>
      <c r="E228" s="65"/>
    </row>
    <row r="229" spans="1:5" ht="15">
      <c r="A229" s="53"/>
      <c r="B229" s="50" t="s">
        <v>374</v>
      </c>
      <c r="C229" s="52" t="s">
        <v>416</v>
      </c>
      <c r="D229" s="65"/>
      <c r="E229" s="65"/>
    </row>
    <row r="230" spans="1:5" ht="15">
      <c r="A230" s="53"/>
      <c r="B230" s="50" t="s">
        <v>376</v>
      </c>
      <c r="C230" s="52" t="s">
        <v>417</v>
      </c>
      <c r="D230" s="65"/>
      <c r="E230" s="65"/>
    </row>
    <row r="231" spans="1:5" ht="15">
      <c r="A231" s="356" t="s">
        <v>418</v>
      </c>
      <c r="B231" s="356"/>
      <c r="C231" s="52" t="s">
        <v>419</v>
      </c>
      <c r="D231" s="65">
        <f>SUM(D232:D234)</f>
        <v>0</v>
      </c>
      <c r="E231" s="65">
        <v>0</v>
      </c>
    </row>
    <row r="232" spans="1:5" ht="15">
      <c r="A232" s="54"/>
      <c r="B232" s="50" t="s">
        <v>372</v>
      </c>
      <c r="C232" s="52" t="s">
        <v>420</v>
      </c>
      <c r="D232" s="65"/>
      <c r="E232" s="65"/>
    </row>
    <row r="233" spans="1:5" ht="15">
      <c r="A233" s="54"/>
      <c r="B233" s="50" t="s">
        <v>374</v>
      </c>
      <c r="C233" s="52" t="s">
        <v>421</v>
      </c>
      <c r="D233" s="65"/>
      <c r="E233" s="65"/>
    </row>
    <row r="234" spans="1:5" ht="15">
      <c r="A234" s="54"/>
      <c r="B234" s="50" t="s">
        <v>376</v>
      </c>
      <c r="C234" s="52" t="s">
        <v>422</v>
      </c>
      <c r="D234" s="65"/>
      <c r="E234" s="65"/>
    </row>
    <row r="235" spans="1:5" ht="15">
      <c r="A235" s="356" t="s">
        <v>423</v>
      </c>
      <c r="B235" s="356"/>
      <c r="C235" s="52" t="s">
        <v>424</v>
      </c>
      <c r="D235" s="65">
        <f>SUM(D236:D238)</f>
        <v>0</v>
      </c>
      <c r="E235" s="65">
        <v>0</v>
      </c>
    </row>
    <row r="236" spans="1:5" ht="15">
      <c r="A236" s="54"/>
      <c r="B236" s="50" t="s">
        <v>372</v>
      </c>
      <c r="C236" s="52" t="s">
        <v>425</v>
      </c>
      <c r="D236" s="65"/>
      <c r="E236" s="65"/>
    </row>
    <row r="237" spans="1:5" ht="15">
      <c r="A237" s="54"/>
      <c r="B237" s="50" t="s">
        <v>374</v>
      </c>
      <c r="C237" s="52" t="s">
        <v>426</v>
      </c>
      <c r="D237" s="65"/>
      <c r="E237" s="65"/>
    </row>
    <row r="238" spans="1:5" ht="15">
      <c r="A238" s="54"/>
      <c r="B238" s="50" t="s">
        <v>376</v>
      </c>
      <c r="C238" s="52" t="s">
        <v>427</v>
      </c>
      <c r="D238" s="65"/>
      <c r="E238" s="65"/>
    </row>
    <row r="239" spans="1:5" ht="15">
      <c r="A239" s="356" t="s">
        <v>428</v>
      </c>
      <c r="B239" s="356"/>
      <c r="C239" s="52" t="s">
        <v>429</v>
      </c>
      <c r="D239" s="65">
        <f>SUM(D240:D242)</f>
        <v>0</v>
      </c>
      <c r="E239" s="65">
        <v>0</v>
      </c>
    </row>
    <row r="240" spans="1:5" ht="15">
      <c r="A240" s="54"/>
      <c r="B240" s="50" t="s">
        <v>372</v>
      </c>
      <c r="C240" s="52" t="s">
        <v>430</v>
      </c>
      <c r="D240" s="65"/>
      <c r="E240" s="65"/>
    </row>
    <row r="241" spans="1:5" ht="15">
      <c r="A241" s="54"/>
      <c r="B241" s="50" t="s">
        <v>374</v>
      </c>
      <c r="C241" s="52" t="s">
        <v>431</v>
      </c>
      <c r="D241" s="65"/>
      <c r="E241" s="65"/>
    </row>
    <row r="242" spans="1:5" ht="15">
      <c r="A242" s="54"/>
      <c r="B242" s="50" t="s">
        <v>376</v>
      </c>
      <c r="C242" s="52" t="s">
        <v>432</v>
      </c>
      <c r="D242" s="65"/>
      <c r="E242" s="65"/>
    </row>
    <row r="243" spans="1:5" ht="15.75">
      <c r="A243" s="40" t="s">
        <v>433</v>
      </c>
      <c r="B243" s="55"/>
      <c r="C243" s="13" t="s">
        <v>434</v>
      </c>
      <c r="D243" s="65">
        <f>D244+D253+D256</f>
        <v>0</v>
      </c>
      <c r="E243" s="65">
        <v>0</v>
      </c>
    </row>
    <row r="244" spans="1:5" ht="15">
      <c r="A244" s="20" t="s">
        <v>435</v>
      </c>
      <c r="B244" s="18"/>
      <c r="C244" s="56">
        <v>71</v>
      </c>
      <c r="D244" s="65">
        <f>D245+D250+D252</f>
        <v>0</v>
      </c>
      <c r="E244" s="65">
        <v>0</v>
      </c>
    </row>
    <row r="245" spans="1:5" ht="15">
      <c r="A245" s="14" t="s">
        <v>436</v>
      </c>
      <c r="B245" s="18"/>
      <c r="C245" s="56" t="s">
        <v>437</v>
      </c>
      <c r="D245" s="65">
        <f>D246+D247+D248+D249</f>
        <v>0</v>
      </c>
      <c r="E245" s="65">
        <v>0</v>
      </c>
    </row>
    <row r="246" spans="1:5" ht="15">
      <c r="A246" s="14"/>
      <c r="B246" s="18" t="s">
        <v>438</v>
      </c>
      <c r="C246" s="57" t="s">
        <v>439</v>
      </c>
      <c r="D246" s="65"/>
      <c r="E246" s="65"/>
    </row>
    <row r="247" spans="1:5" ht="15">
      <c r="A247" s="58"/>
      <c r="B247" s="25" t="s">
        <v>440</v>
      </c>
      <c r="C247" s="57" t="s">
        <v>441</v>
      </c>
      <c r="D247" s="65"/>
      <c r="E247" s="65"/>
    </row>
    <row r="248" spans="1:5" ht="15">
      <c r="A248" s="14"/>
      <c r="B248" s="15" t="s">
        <v>442</v>
      </c>
      <c r="C248" s="57" t="s">
        <v>443</v>
      </c>
      <c r="D248" s="65"/>
      <c r="E248" s="65"/>
    </row>
    <row r="249" spans="1:5" ht="15">
      <c r="A249" s="14"/>
      <c r="B249" s="15" t="s">
        <v>444</v>
      </c>
      <c r="C249" s="57" t="s">
        <v>445</v>
      </c>
      <c r="D249" s="65"/>
      <c r="E249" s="65"/>
    </row>
    <row r="250" spans="1:5" ht="15">
      <c r="A250" s="14" t="s">
        <v>446</v>
      </c>
      <c r="B250" s="14"/>
      <c r="C250" s="56" t="s">
        <v>447</v>
      </c>
      <c r="D250" s="65">
        <f>D251</f>
        <v>0</v>
      </c>
      <c r="E250" s="65">
        <v>0</v>
      </c>
    </row>
    <row r="251" spans="1:5" ht="15">
      <c r="A251" s="14"/>
      <c r="B251" s="15" t="s">
        <v>448</v>
      </c>
      <c r="C251" s="57" t="s">
        <v>449</v>
      </c>
      <c r="D251" s="65"/>
      <c r="E251" s="65"/>
    </row>
    <row r="252" spans="1:5" ht="15">
      <c r="A252" s="14" t="s">
        <v>450</v>
      </c>
      <c r="B252" s="15"/>
      <c r="C252" s="56" t="s">
        <v>451</v>
      </c>
      <c r="D252" s="65"/>
      <c r="E252" s="65"/>
    </row>
    <row r="253" spans="1:5" ht="15">
      <c r="A253" s="20" t="s">
        <v>452</v>
      </c>
      <c r="B253" s="15"/>
      <c r="C253" s="56">
        <v>72</v>
      </c>
      <c r="D253" s="65">
        <f>D254</f>
        <v>0</v>
      </c>
      <c r="E253" s="65">
        <v>0</v>
      </c>
    </row>
    <row r="254" spans="1:5" ht="15">
      <c r="A254" s="59" t="s">
        <v>453</v>
      </c>
      <c r="B254" s="59"/>
      <c r="C254" s="56" t="s">
        <v>454</v>
      </c>
      <c r="D254" s="65">
        <f>D255</f>
        <v>0</v>
      </c>
      <c r="E254" s="65">
        <v>0</v>
      </c>
    </row>
    <row r="255" spans="1:5" ht="15">
      <c r="A255" s="59"/>
      <c r="B255" s="15" t="s">
        <v>455</v>
      </c>
      <c r="C255" s="16" t="s">
        <v>456</v>
      </c>
      <c r="D255" s="65"/>
      <c r="E255" s="65"/>
    </row>
    <row r="256" spans="1:5" ht="15">
      <c r="A256" s="59" t="s">
        <v>457</v>
      </c>
      <c r="B256" s="59"/>
      <c r="C256" s="60">
        <v>75</v>
      </c>
      <c r="D256" s="65"/>
      <c r="E256" s="65"/>
    </row>
    <row r="257" spans="1:5" ht="15">
      <c r="A257" s="40" t="s">
        <v>458</v>
      </c>
      <c r="B257" s="41"/>
      <c r="C257" s="10" t="s">
        <v>304</v>
      </c>
      <c r="D257" s="65">
        <f>D258</f>
        <v>0</v>
      </c>
      <c r="E257" s="65">
        <v>0</v>
      </c>
    </row>
    <row r="258" spans="1:5" ht="15.75">
      <c r="A258" s="43" t="s">
        <v>459</v>
      </c>
      <c r="B258" s="12"/>
      <c r="C258" s="13" t="s">
        <v>312</v>
      </c>
      <c r="D258" s="65">
        <f>D259</f>
        <v>0</v>
      </c>
      <c r="E258" s="65">
        <v>0</v>
      </c>
    </row>
    <row r="259" spans="1:5" ht="15">
      <c r="A259" s="338" t="s">
        <v>460</v>
      </c>
      <c r="B259" s="338"/>
      <c r="C259" s="10" t="s">
        <v>461</v>
      </c>
      <c r="D259" s="65"/>
      <c r="E259" s="65"/>
    </row>
    <row r="260" spans="1:5" ht="15.75">
      <c r="A260" s="357" t="s">
        <v>462</v>
      </c>
      <c r="B260" s="357"/>
      <c r="C260" s="13" t="s">
        <v>332</v>
      </c>
      <c r="D260" s="65">
        <v>0</v>
      </c>
      <c r="E260" s="65">
        <v>0</v>
      </c>
    </row>
    <row r="261" spans="1:5" ht="15">
      <c r="A261" s="14" t="s">
        <v>333</v>
      </c>
      <c r="B261" s="15"/>
      <c r="C261" s="10" t="s">
        <v>334</v>
      </c>
      <c r="D261" s="65"/>
      <c r="E261" s="65"/>
    </row>
    <row r="262" spans="4:5" ht="15">
      <c r="D262" s="90"/>
      <c r="E262" s="90"/>
    </row>
  </sheetData>
  <sheetProtection/>
  <mergeCells count="40">
    <mergeCell ref="B5:E5"/>
    <mergeCell ref="A6:E6"/>
    <mergeCell ref="A48:B48"/>
    <mergeCell ref="A12:B12"/>
    <mergeCell ref="A138:B138"/>
    <mergeCell ref="A124:B124"/>
    <mergeCell ref="A77:B77"/>
    <mergeCell ref="A85:B85"/>
    <mergeCell ref="A93:B93"/>
    <mergeCell ref="A125:B125"/>
    <mergeCell ref="A154:B154"/>
    <mergeCell ref="A176:B176"/>
    <mergeCell ref="A177:B177"/>
    <mergeCell ref="A162:B162"/>
    <mergeCell ref="A174:B174"/>
    <mergeCell ref="F7:H7"/>
    <mergeCell ref="A9:B10"/>
    <mergeCell ref="C9:C10"/>
    <mergeCell ref="A11:B11"/>
    <mergeCell ref="A76:B76"/>
    <mergeCell ref="A259:B259"/>
    <mergeCell ref="A260:B260"/>
    <mergeCell ref="A183:B183"/>
    <mergeCell ref="A194:B194"/>
    <mergeCell ref="A195:B195"/>
    <mergeCell ref="A199:B199"/>
    <mergeCell ref="A203:B203"/>
    <mergeCell ref="A207:B207"/>
    <mergeCell ref="A227:B227"/>
    <mergeCell ref="A231:B231"/>
    <mergeCell ref="A7:E7"/>
    <mergeCell ref="A235:B235"/>
    <mergeCell ref="A239:B239"/>
    <mergeCell ref="A211:B211"/>
    <mergeCell ref="A215:B215"/>
    <mergeCell ref="A219:B219"/>
    <mergeCell ref="A223:B223"/>
    <mergeCell ref="A140:B140"/>
    <mergeCell ref="A149:B149"/>
    <mergeCell ref="A153:B153"/>
  </mergeCells>
  <printOptions/>
  <pageMargins left="0.63" right="0.4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Municipiului Dej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Gabriela.Cuzdriorean</dc:creator>
  <cp:keywords/>
  <dc:description/>
  <cp:lastModifiedBy>Gabriela.Cuzdriorean</cp:lastModifiedBy>
  <cp:lastPrinted>2012-01-24T10:17:35Z</cp:lastPrinted>
  <dcterms:created xsi:type="dcterms:W3CDTF">2011-12-06T08:22:07Z</dcterms:created>
  <dcterms:modified xsi:type="dcterms:W3CDTF">2012-01-24T10:27:55Z</dcterms:modified>
  <cp:category/>
  <cp:version/>
  <cp:contentType/>
  <cp:contentStatus/>
</cp:coreProperties>
</file>